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DAFU\1_Di\12_OeffentlArbeit\122_InformationKunden\Publikationen\Umweltdaten\Daten_2023\01_Abfall\013_Bauabfaelle\"/>
    </mc:Choice>
  </mc:AlternateContent>
  <bookViews>
    <workbookView xWindow="-120" yWindow="-120" windowWidth="29040" windowHeight="15720"/>
  </bookViews>
  <sheets>
    <sheet name="Mengen angenommen" sheetId="3" r:id="rId1"/>
    <sheet name="Mengen abgegeben" sheetId="4" r:id="rId2"/>
    <sheet name="MetadatenMengen" sheetId="5" r:id="rId3"/>
    <sheet name="Wiederverwertung" sheetId="1" r:id="rId4"/>
    <sheet name="MetadatenVerwertung" sheetId="6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Z9" i="4"/>
  <c r="Z7" i="3"/>
  <c r="Y4" i="1" l="1"/>
  <c r="Y9" i="4"/>
  <c r="Y7" i="3"/>
  <c r="X4" i="1" l="1"/>
  <c r="X9" i="4" l="1"/>
  <c r="X7" i="3"/>
  <c r="W4" i="1" l="1"/>
  <c r="W9" i="4"/>
  <c r="W7" i="3"/>
  <c r="V4" i="1" l="1"/>
  <c r="V9" i="4" l="1"/>
  <c r="V7" i="3"/>
  <c r="U7" i="3" l="1"/>
  <c r="U2" i="1" l="1"/>
  <c r="U4" i="1" l="1"/>
  <c r="U9" i="4"/>
  <c r="S7" i="3" l="1"/>
  <c r="S9" i="4"/>
  <c r="S4" i="1"/>
  <c r="T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T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T4" i="1"/>
  <c r="R4" i="1"/>
  <c r="Q4" i="1"/>
  <c r="P4" i="1"/>
  <c r="O4" i="1"/>
  <c r="N4" i="1"/>
  <c r="B4" i="1"/>
  <c r="C4" i="1"/>
  <c r="D4" i="1"/>
  <c r="E4" i="1"/>
  <c r="F4" i="1"/>
  <c r="G4" i="1"/>
  <c r="H4" i="1"/>
  <c r="I4" i="1"/>
  <c r="J4" i="1"/>
  <c r="K4" i="1"/>
  <c r="L4" i="1"/>
  <c r="M4" i="1"/>
</calcChain>
</file>

<file path=xl/sharedStrings.xml><?xml version="1.0" encoding="utf-8"?>
<sst xmlns="http://schemas.openxmlformats.org/spreadsheetml/2006/main" count="110" uniqueCount="72">
  <si>
    <t>Ausbauasphalt</t>
  </si>
  <si>
    <t>Betonabbruch</t>
  </si>
  <si>
    <t>Mischabbruch</t>
  </si>
  <si>
    <t>Strassenaufbruch</t>
  </si>
  <si>
    <t>Recyclingkiessand A</t>
  </si>
  <si>
    <t>Recyclingkiessand B</t>
  </si>
  <si>
    <t>Recyclingkiessand P</t>
  </si>
  <si>
    <t>Mischabbruchgranulat</t>
  </si>
  <si>
    <t>Betongranulat</t>
  </si>
  <si>
    <t>Diverse (Natursteine, Glas usw.)</t>
  </si>
  <si>
    <t>Andere (Hausmischungen, Planiekies, Glassand usw.)</t>
  </si>
  <si>
    <t>Asphaltgranulat</t>
  </si>
  <si>
    <t>Abgebaute mineralische Rohstoffe gesamt</t>
  </si>
  <si>
    <t>Total</t>
  </si>
  <si>
    <t>Aus Recyclinganlagen wiedereingesetzte mineralische Bauabfälle</t>
  </si>
  <si>
    <t>Anteil Wiederverwertung Bauabfälle zu abgebauten Rohstoffen [%]</t>
  </si>
  <si>
    <r>
      <t xml:space="preserve">Wiederverwertung von Bauabfällen und Rohstoff-Abbau </t>
    </r>
    <r>
      <rPr>
        <sz val="10"/>
        <rFont val="Frutiger LT Com 55 Roman"/>
        <family val="2"/>
      </rPr>
      <t>[1000 m</t>
    </r>
    <r>
      <rPr>
        <vertAlign val="superscript"/>
        <sz val="10"/>
        <rFont val="Frutiger LT Com 55 Roman"/>
        <family val="2"/>
      </rPr>
      <t>3</t>
    </r>
    <r>
      <rPr>
        <sz val="10"/>
        <rFont val="Frutiger LT Com 55 Roman"/>
        <family val="2"/>
      </rPr>
      <t>/a]</t>
    </r>
  </si>
  <si>
    <r>
      <t>Recyclingbaustoff</t>
    </r>
    <r>
      <rPr>
        <sz val="10"/>
        <rFont val="Frutiger LT Com 55 Roman"/>
        <family val="2"/>
      </rPr>
      <t xml:space="preserve"> [m</t>
    </r>
    <r>
      <rPr>
        <vertAlign val="superscript"/>
        <sz val="10"/>
        <rFont val="Frutiger LT Com 55 Roman"/>
        <family val="2"/>
      </rPr>
      <t>3</t>
    </r>
    <r>
      <rPr>
        <sz val="10"/>
        <rFont val="Frutiger LT Com 55 Roman"/>
        <family val="2"/>
      </rPr>
      <t>]</t>
    </r>
  </si>
  <si>
    <r>
      <t>Mineralischer Bauabfall</t>
    </r>
    <r>
      <rPr>
        <sz val="10"/>
        <rFont val="Frutiger LT Com 55 Roman"/>
        <family val="2"/>
      </rPr>
      <t xml:space="preserve"> [m</t>
    </r>
    <r>
      <rPr>
        <vertAlign val="superscript"/>
        <sz val="10"/>
        <rFont val="Frutiger LT Com 55 Roman"/>
        <family val="2"/>
      </rPr>
      <t>3</t>
    </r>
    <r>
      <rPr>
        <sz val="10"/>
        <rFont val="Frutiger LT Com 55 Roman"/>
        <family val="2"/>
      </rPr>
      <t>]</t>
    </r>
  </si>
  <si>
    <t>Thema</t>
  </si>
  <si>
    <t>Bauabfälle und Sekundärrohstoffe</t>
  </si>
  <si>
    <t>Titel (DE)</t>
  </si>
  <si>
    <t>Beschreibung (DE)</t>
  </si>
  <si>
    <t>Von Bauschuttaufbereitungsanlagen im Kanton Solothurn angenommene Mengen an mineralischen Bauabfällen und verkaufte Mengen an Recyclingbaustoffen.</t>
  </si>
  <si>
    <t>Projekt (Ziel / Zweck)</t>
  </si>
  <si>
    <t>Bereitstellung der Daten als Grundlage für Planungen (z.B. Abfallplanung, Deponieplanung), Massnahmen oder Projekte</t>
  </si>
  <si>
    <t>Organisation</t>
  </si>
  <si>
    <t>Amt für Umwelt AfU, Kanton Solothurn</t>
  </si>
  <si>
    <t>Kontaktstelle, Name</t>
  </si>
  <si>
    <t>Thilo Arlt, AfU, Abteilung Stoffe</t>
  </si>
  <si>
    <t>Kontaktstelle, E-Mail</t>
  </si>
  <si>
    <t>afu@bd.so.ch</t>
  </si>
  <si>
    <t>Nutzungsbedingung</t>
  </si>
  <si>
    <t>Nicht-kommerzielle Nutzung erlaubt / Kommerzielle Nutzung erlaubt / mit Quellenangabe</t>
  </si>
  <si>
    <t>Geändert / Stand</t>
  </si>
  <si>
    <t>Aktualisierungsintervall</t>
  </si>
  <si>
    <t>jährlich</t>
  </si>
  <si>
    <t>Startdatum</t>
  </si>
  <si>
    <t>Enddatum</t>
  </si>
  <si>
    <t>verfügbare Daten</t>
  </si>
  <si>
    <t>ab 1999</t>
  </si>
  <si>
    <t>Abgabe Datenformat</t>
  </si>
  <si>
    <t>*.xlsx / *.pdf (Schema)</t>
  </si>
  <si>
    <t>Tags (Stichworte)</t>
  </si>
  <si>
    <t>Ausbauasphalt, Betonabbruch, Mischabbruch, Strassenaufbruch, Diverse (Ziegel, Natursteine, Glas usw.), Recyclingkiessand A, B und P, Asphaltgranulat, Betongranulat, Mischabbruchgranulat, Diverses (Planiekies, Glassand usw.)</t>
  </si>
  <si>
    <t>Methode</t>
  </si>
  <si>
    <t xml:space="preserve">Die Daten werden von den Betreibern erfasst und jährlich zu den Inspektionen an die Verbände geliefert: dem ARV (Baustoffrecycling Schweiz) und dem FSKB (Fachverband Steine Kies Beton). ARV und FSKB liefern die gesammelten Daten an das AfU. </t>
  </si>
  <si>
    <t>Methode: weitere Angaben</t>
  </si>
  <si>
    <t>Anzahl Messungen</t>
  </si>
  <si>
    <t>Tägliche Werte werden von der Anlagebetreibern zu Jahreswerten aufsummiert.</t>
  </si>
  <si>
    <t>Grenzwerte / Qualitätsziele / Anforderungen</t>
  </si>
  <si>
    <t>Keine. Ab 10'000t wird ein Betrieb UVP-pflichtig.</t>
  </si>
  <si>
    <t>Attribute in Datensatz</t>
  </si>
  <si>
    <t xml:space="preserve">Ausbauasphalt, Betonabbruch, Mischabbruch, Strassenaufbruch, Diverse (Ziegel, Natursteine, Glas usw.), Recyclingkiessand A, B und P, Asphaltgranulat, Betongranulat, Mischabbruchgranulat, Diverses (Planiekies, Glassand usw.) [m3 lose pro Jahr] </t>
  </si>
  <si>
    <t>Datengrundlagen</t>
  </si>
  <si>
    <t>Wägungen und Schätzungen der Anlagenbetreiber gemäss Weisungen der KEBAG</t>
  </si>
  <si>
    <t>Erhebungsmethode</t>
  </si>
  <si>
    <t>Waage der Eingangskontrolle und Verkaufszahlen der Anlagenbetreiber</t>
  </si>
  <si>
    <t>Erfassungsmethode</t>
  </si>
  <si>
    <t>Digitale Speicherung bei den Anlagebetreibern</t>
  </si>
  <si>
    <t>weitere Verwendungen</t>
  </si>
  <si>
    <t>Bemerkung</t>
  </si>
  <si>
    <t>Rohstoffabbau und Anteil Wiederverwertung von Bauabfällen.</t>
  </si>
  <si>
    <t>mineralische Rohstoffe, Kies, Sand, Kalkstein, Tonstein, Recyclinganlagen, mineralische Bauabfälle, Wiederverwertung</t>
  </si>
  <si>
    <t>Die abgebaute Menge an mineralischen Rohstoffen wird von der Abteilung Boden im AfU erfasst.</t>
  </si>
  <si>
    <t>laufende Erhebung</t>
  </si>
  <si>
    <t>Anteil Wiederverwertung sollte so hoch wie möglich sein.</t>
  </si>
  <si>
    <t>Abgebaute mineralische Rohstoffe gesamt (Kies, Sand, Kalkstein, Tonstein), aus Recyclinganlagen wiedereingesetzte mineralische Bauabfälle [m3 lose pro Jahr]; Anteil Wiederverwertung [%]</t>
  </si>
  <si>
    <t>Waage</t>
  </si>
  <si>
    <t>10.07.2024</t>
  </si>
  <si>
    <t>Wiederverwertung von Bauabfällen als Sekundärbaustoffe</t>
  </si>
  <si>
    <t>Angenommene und abgegebene Mengen von Sekundärbaustoffen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</si>
</sst>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MS Sans Serif"/>
    </font>
    <font>
      <sz val="10"/>
      <name val="MS Sans Serif"/>
      <family val="2"/>
    </font>
    <font>
      <sz val="10"/>
      <name val="Frutiger LT Com 55 Roman"/>
      <family val="2"/>
    </font>
    <font>
      <vertAlign val="superscript"/>
      <sz val="10"/>
      <name val="Frutiger LT Com 55 Roman"/>
      <family val="2"/>
    </font>
    <font>
      <b/>
      <sz val="10"/>
      <name val="Frutiger LT Com 55 Roman"/>
      <family val="2"/>
    </font>
    <font>
      <b/>
      <sz val="10"/>
      <color indexed="10"/>
      <name val="Frutiger LT Com 55 Roman"/>
      <family val="2"/>
    </font>
    <font>
      <sz val="10"/>
      <color indexed="10"/>
      <name val="Frutiger LT Com 55 Roman"/>
      <family val="2"/>
    </font>
    <font>
      <sz val="10"/>
      <color rgb="FFFF0000"/>
      <name val="Frutiger LT Com 55 Roman"/>
      <family val="2"/>
    </font>
    <font>
      <b/>
      <sz val="10"/>
      <color rgb="FF000000"/>
      <name val="Frutiger LT Com 55 Roman"/>
      <family val="2"/>
    </font>
    <font>
      <sz val="10"/>
      <color rgb="FF000000"/>
      <name val="Frutiger LT Com 55 Roman"/>
      <family val="2"/>
    </font>
    <font>
      <sz val="11"/>
      <color theme="1"/>
      <name val="Frutiger LT Com 55 Roman"/>
      <family val="2"/>
    </font>
    <font>
      <b/>
      <sz val="10"/>
      <color theme="1"/>
      <name val="Frutiger LT Com 55 Roman"/>
      <family val="2"/>
    </font>
    <font>
      <sz val="10"/>
      <color theme="1"/>
      <name val="Frutiger LT Com 55 Roman"/>
      <family val="2"/>
    </font>
    <font>
      <b/>
      <sz val="10"/>
      <color rgb="FFFF0000"/>
      <name val="Frutiger LT Com 55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3" fontId="2" fillId="0" borderId="0" xfId="0" quotePrefix="1" applyNumberFormat="1" applyFont="1" applyAlignment="1">
      <alignment horizontal="right"/>
    </xf>
    <xf numFmtId="4" fontId="4" fillId="0" borderId="0" xfId="0" applyNumberFormat="1" applyFont="1"/>
    <xf numFmtId="4" fontId="5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3" fillId="0" borderId="0" xfId="0" applyFont="1"/>
    <xf numFmtId="3" fontId="7" fillId="0" borderId="0" xfId="0" applyNumberFormat="1" applyFont="1"/>
    <xf numFmtId="3" fontId="13" fillId="0" borderId="0" xfId="0" applyNumberFormat="1" applyFont="1"/>
    <xf numFmtId="1" fontId="7" fillId="0" borderId="0" xfId="0" applyNumberFormat="1" applyFont="1"/>
    <xf numFmtId="164" fontId="7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fu@bd.so.ch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fu@bd.so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zoomScale="90" zoomScaleNormal="90" workbookViewId="0">
      <selection activeCell="Z1" sqref="Z1:Z7"/>
    </sheetView>
  </sheetViews>
  <sheetFormatPr baseColWidth="10" defaultRowHeight="12.75" x14ac:dyDescent="0.2"/>
  <cols>
    <col min="1" max="1" width="29.42578125" bestFit="1" customWidth="1"/>
    <col min="2" max="26" width="8.85546875" customWidth="1"/>
  </cols>
  <sheetData>
    <row r="1" spans="1:26" s="2" customFormat="1" ht="15" x14ac:dyDescent="0.25">
      <c r="A1" s="3" t="s">
        <v>18</v>
      </c>
      <c r="B1" s="3">
        <v>1999</v>
      </c>
      <c r="C1" s="3">
        <v>2000</v>
      </c>
      <c r="D1" s="3">
        <v>2001</v>
      </c>
      <c r="E1" s="3">
        <v>2002</v>
      </c>
      <c r="F1" s="3">
        <v>2003</v>
      </c>
      <c r="G1" s="3">
        <v>2004</v>
      </c>
      <c r="H1" s="3">
        <v>2005</v>
      </c>
      <c r="I1" s="3">
        <v>2006</v>
      </c>
      <c r="J1" s="3">
        <v>2007</v>
      </c>
      <c r="K1" s="3">
        <v>2008</v>
      </c>
      <c r="L1" s="3">
        <v>2009</v>
      </c>
      <c r="M1" s="3">
        <v>2010</v>
      </c>
      <c r="N1" s="3">
        <v>2011</v>
      </c>
      <c r="O1" s="3">
        <v>2012</v>
      </c>
      <c r="P1" s="3">
        <v>2013</v>
      </c>
      <c r="Q1" s="3">
        <v>2014</v>
      </c>
      <c r="R1" s="3">
        <v>2015</v>
      </c>
      <c r="S1" s="3">
        <v>2016</v>
      </c>
      <c r="T1" s="3">
        <v>2017</v>
      </c>
      <c r="U1" s="3">
        <v>2018</v>
      </c>
      <c r="V1" s="3">
        <v>2019</v>
      </c>
      <c r="W1" s="3">
        <v>2020</v>
      </c>
      <c r="X1" s="3">
        <v>2021</v>
      </c>
      <c r="Y1" s="3">
        <v>2022</v>
      </c>
      <c r="Z1" s="31">
        <v>2023</v>
      </c>
    </row>
    <row r="2" spans="1:26" s="2" customFormat="1" x14ac:dyDescent="0.2">
      <c r="A2" s="2" t="s">
        <v>0</v>
      </c>
      <c r="B2" s="1">
        <v>28278</v>
      </c>
      <c r="C2" s="1">
        <v>51527</v>
      </c>
      <c r="D2" s="1">
        <v>61067</v>
      </c>
      <c r="E2" s="1">
        <v>50963</v>
      </c>
      <c r="F2" s="1">
        <v>40364</v>
      </c>
      <c r="G2" s="1">
        <v>73120</v>
      </c>
      <c r="H2" s="1">
        <v>78253</v>
      </c>
      <c r="I2" s="1">
        <v>90065</v>
      </c>
      <c r="J2" s="1">
        <v>67877</v>
      </c>
      <c r="K2" s="1">
        <v>64559</v>
      </c>
      <c r="L2" s="1">
        <v>87020</v>
      </c>
      <c r="M2" s="1">
        <v>99501</v>
      </c>
      <c r="N2" s="1">
        <v>48924</v>
      </c>
      <c r="O2" s="1">
        <v>60308</v>
      </c>
      <c r="P2" s="1">
        <v>87260</v>
      </c>
      <c r="Q2" s="1">
        <v>57422</v>
      </c>
      <c r="R2" s="1">
        <v>41331</v>
      </c>
      <c r="S2" s="1">
        <v>49842</v>
      </c>
      <c r="T2" s="1">
        <v>66801</v>
      </c>
      <c r="U2" s="1">
        <v>56764</v>
      </c>
      <c r="V2" s="1">
        <v>49996</v>
      </c>
      <c r="W2" s="1">
        <v>51546</v>
      </c>
      <c r="X2" s="1">
        <v>44647</v>
      </c>
      <c r="Y2" s="1">
        <v>40110</v>
      </c>
      <c r="Z2" s="32">
        <v>46670</v>
      </c>
    </row>
    <row r="3" spans="1:26" s="2" customFormat="1" x14ac:dyDescent="0.2">
      <c r="A3" s="2" t="s">
        <v>1</v>
      </c>
      <c r="B3" s="1">
        <v>19821</v>
      </c>
      <c r="C3" s="1">
        <v>30090</v>
      </c>
      <c r="D3" s="1">
        <v>47135</v>
      </c>
      <c r="E3" s="1">
        <v>65227</v>
      </c>
      <c r="F3" s="1">
        <v>46179</v>
      </c>
      <c r="G3" s="1">
        <v>71148</v>
      </c>
      <c r="H3" s="1">
        <v>61947</v>
      </c>
      <c r="I3" s="1">
        <v>59877</v>
      </c>
      <c r="J3" s="1">
        <v>47764</v>
      </c>
      <c r="K3" s="1">
        <v>64983</v>
      </c>
      <c r="L3" s="1">
        <v>56498</v>
      </c>
      <c r="M3" s="1">
        <v>65464</v>
      </c>
      <c r="N3" s="1">
        <v>52483</v>
      </c>
      <c r="O3" s="1">
        <v>65790</v>
      </c>
      <c r="P3" s="1">
        <v>93510</v>
      </c>
      <c r="Q3" s="1">
        <v>77172</v>
      </c>
      <c r="R3" s="1">
        <v>75701</v>
      </c>
      <c r="S3" s="1">
        <v>104060</v>
      </c>
      <c r="T3" s="1">
        <v>109633</v>
      </c>
      <c r="U3" s="1">
        <v>115520</v>
      </c>
      <c r="V3" s="1">
        <v>76848</v>
      </c>
      <c r="W3" s="1">
        <v>90791</v>
      </c>
      <c r="X3" s="1">
        <v>112371</v>
      </c>
      <c r="Y3" s="1">
        <v>110543</v>
      </c>
      <c r="Z3" s="32">
        <v>121174</v>
      </c>
    </row>
    <row r="4" spans="1:26" s="2" customFormat="1" x14ac:dyDescent="0.2">
      <c r="A4" s="2" t="s">
        <v>2</v>
      </c>
      <c r="B4" s="1">
        <v>21637</v>
      </c>
      <c r="C4" s="1">
        <v>41735</v>
      </c>
      <c r="D4" s="1">
        <v>21551</v>
      </c>
      <c r="E4" s="1">
        <v>26551</v>
      </c>
      <c r="F4" s="1">
        <v>45062</v>
      </c>
      <c r="G4" s="1">
        <v>28378</v>
      </c>
      <c r="H4" s="1">
        <v>33351</v>
      </c>
      <c r="I4" s="1">
        <v>27280</v>
      </c>
      <c r="J4" s="1">
        <v>23997</v>
      </c>
      <c r="K4" s="1">
        <v>14508</v>
      </c>
      <c r="L4" s="1">
        <v>25124</v>
      </c>
      <c r="M4" s="1">
        <v>17802</v>
      </c>
      <c r="N4" s="1">
        <v>26168</v>
      </c>
      <c r="O4" s="1">
        <v>16343</v>
      </c>
      <c r="P4" s="1">
        <v>13247</v>
      </c>
      <c r="Q4" s="1">
        <v>21700</v>
      </c>
      <c r="R4" s="1">
        <v>28487</v>
      </c>
      <c r="S4" s="1">
        <v>24418</v>
      </c>
      <c r="T4" s="1">
        <v>26224</v>
      </c>
      <c r="U4" s="1">
        <v>29342</v>
      </c>
      <c r="V4" s="1">
        <v>18544</v>
      </c>
      <c r="W4" s="1">
        <v>23974</v>
      </c>
      <c r="X4" s="1">
        <v>18650</v>
      </c>
      <c r="Y4" s="1">
        <v>25779</v>
      </c>
      <c r="Z4" s="32">
        <v>13251</v>
      </c>
    </row>
    <row r="5" spans="1:26" s="2" customFormat="1" x14ac:dyDescent="0.2">
      <c r="A5" s="2" t="s">
        <v>3</v>
      </c>
      <c r="B5" s="1">
        <v>29457</v>
      </c>
      <c r="C5" s="1">
        <v>746</v>
      </c>
      <c r="D5" s="1">
        <v>9274</v>
      </c>
      <c r="E5" s="1">
        <v>3763</v>
      </c>
      <c r="F5" s="1">
        <v>6903</v>
      </c>
      <c r="G5" s="1">
        <v>7688</v>
      </c>
      <c r="H5" s="1">
        <v>6892</v>
      </c>
      <c r="I5" s="1">
        <v>16864</v>
      </c>
      <c r="J5" s="1">
        <v>23624</v>
      </c>
      <c r="K5" s="1">
        <v>21390</v>
      </c>
      <c r="L5" s="1">
        <v>17323</v>
      </c>
      <c r="M5" s="1">
        <v>22634</v>
      </c>
      <c r="N5" s="1">
        <v>15985</v>
      </c>
      <c r="O5" s="1">
        <v>20205</v>
      </c>
      <c r="P5" s="1">
        <v>91015</v>
      </c>
      <c r="Q5" s="1">
        <v>30376</v>
      </c>
      <c r="R5" s="1">
        <v>10976</v>
      </c>
      <c r="S5" s="1">
        <v>10004</v>
      </c>
      <c r="T5" s="1">
        <v>5094</v>
      </c>
      <c r="U5" s="1">
        <v>12498</v>
      </c>
      <c r="V5" s="1">
        <v>4092</v>
      </c>
      <c r="W5" s="1">
        <v>4936</v>
      </c>
      <c r="X5" s="1">
        <v>2884</v>
      </c>
      <c r="Y5" s="1">
        <v>5916</v>
      </c>
      <c r="Z5" s="32">
        <v>9786</v>
      </c>
    </row>
    <row r="6" spans="1:26" s="2" customFormat="1" x14ac:dyDescent="0.2">
      <c r="A6" s="2" t="s">
        <v>9</v>
      </c>
      <c r="B6" s="1">
        <v>8677</v>
      </c>
      <c r="C6" s="1">
        <v>991</v>
      </c>
      <c r="D6" s="1">
        <v>8225</v>
      </c>
      <c r="E6" s="1">
        <v>9893</v>
      </c>
      <c r="F6" s="1">
        <v>10634</v>
      </c>
      <c r="G6" s="1">
        <v>10998</v>
      </c>
      <c r="H6" s="1">
        <v>8291</v>
      </c>
      <c r="I6" s="1">
        <v>3728</v>
      </c>
      <c r="J6" s="1">
        <v>6644</v>
      </c>
      <c r="K6" s="1">
        <v>3043</v>
      </c>
      <c r="L6" s="1"/>
      <c r="M6" s="1"/>
      <c r="N6" s="1"/>
      <c r="O6" s="1">
        <v>822</v>
      </c>
      <c r="P6" s="1"/>
      <c r="Q6" s="1"/>
      <c r="R6" s="1"/>
      <c r="S6" s="1"/>
      <c r="T6" s="1">
        <v>330</v>
      </c>
      <c r="U6" s="1">
        <v>494</v>
      </c>
      <c r="V6" s="1">
        <v>81636</v>
      </c>
      <c r="W6" s="1">
        <v>43415</v>
      </c>
      <c r="X6" s="1">
        <v>55691</v>
      </c>
      <c r="Y6" s="1">
        <v>43565</v>
      </c>
      <c r="Z6" s="32">
        <v>27796</v>
      </c>
    </row>
    <row r="7" spans="1:26" s="2" customFormat="1" ht="14.25" x14ac:dyDescent="0.25">
      <c r="A7" s="3" t="s">
        <v>13</v>
      </c>
      <c r="B7" s="6">
        <f t="shared" ref="B7:O7" si="0">SUM(B2:B6)</f>
        <v>107870</v>
      </c>
      <c r="C7" s="6">
        <f t="shared" si="0"/>
        <v>125089</v>
      </c>
      <c r="D7" s="6">
        <f t="shared" si="0"/>
        <v>147252</v>
      </c>
      <c r="E7" s="6">
        <f t="shared" si="0"/>
        <v>156397</v>
      </c>
      <c r="F7" s="6">
        <f t="shared" si="0"/>
        <v>149142</v>
      </c>
      <c r="G7" s="6">
        <f t="shared" si="0"/>
        <v>191332</v>
      </c>
      <c r="H7" s="6">
        <f t="shared" si="0"/>
        <v>188734</v>
      </c>
      <c r="I7" s="6">
        <f t="shared" si="0"/>
        <v>197814</v>
      </c>
      <c r="J7" s="6">
        <f t="shared" si="0"/>
        <v>169906</v>
      </c>
      <c r="K7" s="6">
        <f t="shared" si="0"/>
        <v>168483</v>
      </c>
      <c r="L7" s="6">
        <f t="shared" si="0"/>
        <v>185965</v>
      </c>
      <c r="M7" s="6">
        <f t="shared" si="0"/>
        <v>205401</v>
      </c>
      <c r="N7" s="6">
        <f t="shared" si="0"/>
        <v>143560</v>
      </c>
      <c r="O7" s="6">
        <f t="shared" si="0"/>
        <v>163468</v>
      </c>
      <c r="P7" s="6">
        <f t="shared" ref="P7:T7" si="1">SUM(P2:P6)</f>
        <v>285032</v>
      </c>
      <c r="Q7" s="6">
        <f t="shared" si="1"/>
        <v>186670</v>
      </c>
      <c r="R7" s="6">
        <f t="shared" si="1"/>
        <v>156495</v>
      </c>
      <c r="S7" s="6">
        <f t="shared" si="1"/>
        <v>188324</v>
      </c>
      <c r="T7" s="6">
        <f t="shared" si="1"/>
        <v>208082</v>
      </c>
      <c r="U7" s="6">
        <f t="shared" ref="U7" si="2">SUM(U2:U6)</f>
        <v>214618</v>
      </c>
      <c r="V7" s="6">
        <f t="shared" ref="V7:W7" si="3">SUM(V2:V6)</f>
        <v>231116</v>
      </c>
      <c r="W7" s="6">
        <f t="shared" si="3"/>
        <v>214662</v>
      </c>
      <c r="X7" s="6">
        <f t="shared" ref="X7:Y7" si="4">SUM(X2:X6)</f>
        <v>234243</v>
      </c>
      <c r="Y7" s="6">
        <f t="shared" si="4"/>
        <v>225913</v>
      </c>
      <c r="Z7" s="33">
        <f t="shared" ref="Z7" si="5">SUM(Z2:Z6)</f>
        <v>218677</v>
      </c>
    </row>
    <row r="8" spans="1:26" s="2" customFormat="1" x14ac:dyDescent="0.2">
      <c r="H8" s="7"/>
    </row>
    <row r="9" spans="1:26" s="2" customFormat="1" x14ac:dyDescent="0.2"/>
  </sheetData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Header>&amp;L&amp;"Arial,Fett"&amp;14Bauabfälle / Sekundärbaustoffe&amp;C&amp;"Arial,Fett"&amp;14Angenommene Mengen</oddHeader>
    <oddFooter>&amp;L&amp;"Arial,Standard"&amp;F / &amp;A&amp;R&amp;"Arial,Standard"&amp;D</oddFooter>
  </headerFooter>
  <ignoredErrors>
    <ignoredError sqref="B7:Z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zoomScale="90" zoomScaleNormal="90" workbookViewId="0">
      <selection activeCell="Z1" sqref="Z1:Z9"/>
    </sheetView>
  </sheetViews>
  <sheetFormatPr baseColWidth="10" defaultRowHeight="12.75" x14ac:dyDescent="0.2"/>
  <cols>
    <col min="1" max="1" width="49.42578125" bestFit="1" customWidth="1"/>
    <col min="2" max="17" width="9.140625" customWidth="1"/>
    <col min="18" max="18" width="9.140625" style="18" customWidth="1"/>
    <col min="19" max="26" width="9.140625" customWidth="1"/>
  </cols>
  <sheetData>
    <row r="1" spans="1:26" s="2" customFormat="1" ht="15" x14ac:dyDescent="0.25">
      <c r="A1" s="3" t="s">
        <v>17</v>
      </c>
      <c r="B1" s="3">
        <v>1999</v>
      </c>
      <c r="C1" s="3">
        <v>2000</v>
      </c>
      <c r="D1" s="3">
        <v>2001</v>
      </c>
      <c r="E1" s="3">
        <v>2002</v>
      </c>
      <c r="F1" s="3">
        <v>2003</v>
      </c>
      <c r="G1" s="3">
        <v>2004</v>
      </c>
      <c r="H1" s="3">
        <v>2005</v>
      </c>
      <c r="I1" s="3">
        <v>2006</v>
      </c>
      <c r="J1" s="3">
        <v>2007</v>
      </c>
      <c r="K1" s="3">
        <v>2008</v>
      </c>
      <c r="L1" s="3">
        <v>2009</v>
      </c>
      <c r="M1" s="3">
        <v>2010</v>
      </c>
      <c r="N1" s="3">
        <v>2011</v>
      </c>
      <c r="O1" s="3">
        <v>2012</v>
      </c>
      <c r="P1" s="3">
        <v>2013</v>
      </c>
      <c r="Q1" s="3">
        <v>2014</v>
      </c>
      <c r="R1" s="3">
        <v>2015</v>
      </c>
      <c r="S1" s="3">
        <v>2016</v>
      </c>
      <c r="T1" s="3">
        <v>2017</v>
      </c>
      <c r="U1" s="3">
        <v>2018</v>
      </c>
      <c r="V1" s="3">
        <v>2019</v>
      </c>
      <c r="W1" s="3">
        <v>2020</v>
      </c>
      <c r="X1" s="3">
        <v>2021</v>
      </c>
      <c r="Y1" s="3">
        <v>2022</v>
      </c>
      <c r="Z1" s="31">
        <v>2023</v>
      </c>
    </row>
    <row r="2" spans="1:26" s="2" customFormat="1" x14ac:dyDescent="0.2">
      <c r="A2" s="2" t="s">
        <v>4</v>
      </c>
      <c r="B2" s="1">
        <v>46849</v>
      </c>
      <c r="C2" s="1">
        <v>33122</v>
      </c>
      <c r="D2" s="1">
        <v>15804</v>
      </c>
      <c r="E2" s="1">
        <v>2061</v>
      </c>
      <c r="F2" s="1">
        <v>20381</v>
      </c>
      <c r="G2" s="1">
        <v>10541</v>
      </c>
      <c r="H2" s="1">
        <v>12827</v>
      </c>
      <c r="I2" s="1">
        <v>31066</v>
      </c>
      <c r="J2" s="1">
        <v>21193</v>
      </c>
      <c r="K2" s="1">
        <v>27065</v>
      </c>
      <c r="L2" s="1">
        <v>15042</v>
      </c>
      <c r="M2" s="1">
        <v>16860</v>
      </c>
      <c r="N2" s="1">
        <v>27264</v>
      </c>
      <c r="O2" s="1">
        <v>17806</v>
      </c>
      <c r="P2" s="1">
        <v>3478</v>
      </c>
      <c r="Q2" s="1">
        <v>10056</v>
      </c>
      <c r="R2" s="1">
        <v>8850</v>
      </c>
      <c r="S2" s="1">
        <v>8253</v>
      </c>
      <c r="T2" s="1">
        <v>11879</v>
      </c>
      <c r="U2" s="1">
        <v>16710</v>
      </c>
      <c r="V2" s="1">
        <v>16790</v>
      </c>
      <c r="W2" s="1">
        <v>5204</v>
      </c>
      <c r="X2" s="1">
        <v>11258</v>
      </c>
      <c r="Y2" s="1">
        <v>12159</v>
      </c>
      <c r="Z2" s="32">
        <v>9831</v>
      </c>
    </row>
    <row r="3" spans="1:26" s="2" customFormat="1" x14ac:dyDescent="0.2">
      <c r="A3" s="2" t="s">
        <v>5</v>
      </c>
      <c r="B3" s="1">
        <v>10760</v>
      </c>
      <c r="C3" s="1">
        <v>8018</v>
      </c>
      <c r="D3" s="1">
        <v>21240</v>
      </c>
      <c r="E3" s="1">
        <v>28634</v>
      </c>
      <c r="F3" s="1">
        <v>1666</v>
      </c>
      <c r="G3" s="1">
        <v>23311</v>
      </c>
      <c r="H3" s="1">
        <v>18750</v>
      </c>
      <c r="I3" s="1">
        <v>13576</v>
      </c>
      <c r="J3" s="1">
        <v>26675</v>
      </c>
      <c r="K3" s="1">
        <v>20986</v>
      </c>
      <c r="L3" s="1">
        <v>29606</v>
      </c>
      <c r="M3" s="1">
        <v>33790</v>
      </c>
      <c r="N3" s="1">
        <v>63886</v>
      </c>
      <c r="O3" s="1">
        <v>71339</v>
      </c>
      <c r="P3" s="1">
        <v>76237</v>
      </c>
      <c r="Q3" s="1">
        <v>70377</v>
      </c>
      <c r="R3" s="1">
        <v>67661</v>
      </c>
      <c r="S3" s="1">
        <v>44444</v>
      </c>
      <c r="T3" s="1">
        <v>91412</v>
      </c>
      <c r="U3" s="1">
        <v>70585</v>
      </c>
      <c r="V3" s="1">
        <v>97502</v>
      </c>
      <c r="W3" s="1">
        <v>66613</v>
      </c>
      <c r="X3" s="1">
        <v>76773</v>
      </c>
      <c r="Y3" s="1">
        <v>61047</v>
      </c>
      <c r="Z3" s="32">
        <v>63818</v>
      </c>
    </row>
    <row r="4" spans="1:26" s="2" customFormat="1" x14ac:dyDescent="0.2">
      <c r="A4" s="2" t="s">
        <v>6</v>
      </c>
      <c r="B4" s="1">
        <v>1500</v>
      </c>
      <c r="C4" s="1">
        <v>800</v>
      </c>
      <c r="D4" s="1">
        <v>1370</v>
      </c>
      <c r="E4" s="1">
        <v>794</v>
      </c>
      <c r="F4" s="10"/>
      <c r="G4" s="10"/>
      <c r="H4" s="10"/>
      <c r="I4" s="1">
        <v>4068</v>
      </c>
      <c r="J4" s="1"/>
      <c r="K4" s="1"/>
      <c r="L4" s="1"/>
      <c r="M4" s="1"/>
      <c r="N4" s="1"/>
      <c r="O4" s="1"/>
      <c r="P4" s="1">
        <v>61087</v>
      </c>
      <c r="Q4" s="1">
        <v>24902</v>
      </c>
      <c r="R4" s="1"/>
      <c r="S4" s="1"/>
      <c r="T4" s="1">
        <v>1168</v>
      </c>
      <c r="U4" s="1">
        <v>5627</v>
      </c>
      <c r="V4" s="1">
        <v>3449</v>
      </c>
      <c r="W4" s="1">
        <v>1678</v>
      </c>
      <c r="X4" s="1">
        <v>1880</v>
      </c>
      <c r="Y4" s="1">
        <v>562</v>
      </c>
      <c r="Z4" s="32">
        <v>0</v>
      </c>
    </row>
    <row r="5" spans="1:26" s="2" customFormat="1" x14ac:dyDescent="0.2">
      <c r="A5" s="2" t="s">
        <v>11</v>
      </c>
      <c r="B5" s="1">
        <v>8659</v>
      </c>
      <c r="C5" s="1">
        <v>16542</v>
      </c>
      <c r="D5" s="1">
        <v>34803</v>
      </c>
      <c r="E5" s="1">
        <v>35627</v>
      </c>
      <c r="F5" s="1">
        <v>31115</v>
      </c>
      <c r="G5" s="1">
        <v>58782</v>
      </c>
      <c r="H5" s="1">
        <v>92381</v>
      </c>
      <c r="I5" s="1">
        <v>56658</v>
      </c>
      <c r="J5" s="1">
        <v>53295</v>
      </c>
      <c r="K5" s="1">
        <v>38591</v>
      </c>
      <c r="L5" s="1">
        <v>57664</v>
      </c>
      <c r="M5" s="1">
        <v>32189</v>
      </c>
      <c r="N5" s="1">
        <v>50466</v>
      </c>
      <c r="O5" s="1">
        <v>92510</v>
      </c>
      <c r="P5" s="1">
        <v>74127</v>
      </c>
      <c r="Q5" s="1">
        <v>52127</v>
      </c>
      <c r="R5" s="1">
        <v>38478</v>
      </c>
      <c r="S5" s="1">
        <v>51105</v>
      </c>
      <c r="T5" s="1">
        <v>67389</v>
      </c>
      <c r="U5" s="1">
        <v>52145</v>
      </c>
      <c r="V5" s="1">
        <v>64086</v>
      </c>
      <c r="W5" s="1">
        <v>48195</v>
      </c>
      <c r="X5" s="1">
        <v>48295</v>
      </c>
      <c r="Y5" s="1">
        <v>40298</v>
      </c>
      <c r="Z5" s="32">
        <v>41764</v>
      </c>
    </row>
    <row r="6" spans="1:26" s="2" customFormat="1" x14ac:dyDescent="0.2">
      <c r="A6" s="2" t="s">
        <v>8</v>
      </c>
      <c r="B6" s="1">
        <v>6102</v>
      </c>
      <c r="C6" s="1">
        <v>14584</v>
      </c>
      <c r="D6" s="1">
        <v>44737</v>
      </c>
      <c r="E6" s="1">
        <v>42220</v>
      </c>
      <c r="F6" s="1">
        <v>37872</v>
      </c>
      <c r="G6" s="1">
        <v>58368</v>
      </c>
      <c r="H6" s="1">
        <v>35348</v>
      </c>
      <c r="I6" s="1">
        <v>31410</v>
      </c>
      <c r="J6" s="1">
        <v>37351</v>
      </c>
      <c r="K6" s="1">
        <v>29441</v>
      </c>
      <c r="L6" s="1">
        <v>30988</v>
      </c>
      <c r="M6" s="1">
        <v>33315</v>
      </c>
      <c r="N6" s="1">
        <v>30703</v>
      </c>
      <c r="O6" s="1">
        <v>28111</v>
      </c>
      <c r="P6" s="1">
        <v>52137</v>
      </c>
      <c r="Q6" s="1">
        <v>30041</v>
      </c>
      <c r="R6" s="1">
        <v>34649</v>
      </c>
      <c r="S6" s="1">
        <v>77838</v>
      </c>
      <c r="T6" s="1">
        <v>83462</v>
      </c>
      <c r="U6" s="1">
        <v>78027</v>
      </c>
      <c r="V6" s="1">
        <v>77463</v>
      </c>
      <c r="W6" s="1">
        <v>59603</v>
      </c>
      <c r="X6" s="1">
        <v>93201</v>
      </c>
      <c r="Y6" s="1">
        <v>91499</v>
      </c>
      <c r="Z6" s="32">
        <v>70774</v>
      </c>
    </row>
    <row r="7" spans="1:26" s="2" customFormat="1" x14ac:dyDescent="0.2">
      <c r="A7" s="2" t="s">
        <v>7</v>
      </c>
      <c r="B7" s="1">
        <v>24141</v>
      </c>
      <c r="C7" s="1">
        <v>40781</v>
      </c>
      <c r="D7" s="1">
        <v>29946</v>
      </c>
      <c r="E7" s="1">
        <v>34402</v>
      </c>
      <c r="F7" s="1">
        <v>41155</v>
      </c>
      <c r="G7" s="1">
        <v>28627</v>
      </c>
      <c r="H7" s="1">
        <v>27634</v>
      </c>
      <c r="I7" s="1">
        <v>16447</v>
      </c>
      <c r="J7" s="1">
        <v>23296</v>
      </c>
      <c r="K7" s="1">
        <v>11860</v>
      </c>
      <c r="L7" s="1">
        <v>18870</v>
      </c>
      <c r="M7" s="1">
        <v>8352</v>
      </c>
      <c r="N7" s="1">
        <v>18251</v>
      </c>
      <c r="O7" s="1">
        <v>18928</v>
      </c>
      <c r="P7" s="1">
        <v>11465</v>
      </c>
      <c r="Q7" s="1">
        <v>13856</v>
      </c>
      <c r="R7" s="1">
        <v>19972</v>
      </c>
      <c r="S7" s="1">
        <v>28092</v>
      </c>
      <c r="T7" s="1">
        <v>19865</v>
      </c>
      <c r="U7" s="1">
        <v>16736</v>
      </c>
      <c r="V7" s="1">
        <v>25897</v>
      </c>
      <c r="W7" s="1">
        <v>16687</v>
      </c>
      <c r="X7" s="1">
        <v>21852</v>
      </c>
      <c r="Y7" s="1">
        <v>23298</v>
      </c>
      <c r="Z7" s="32">
        <v>12803</v>
      </c>
    </row>
    <row r="8" spans="1:26" s="2" customFormat="1" x14ac:dyDescent="0.2">
      <c r="A8" s="2" t="s">
        <v>10</v>
      </c>
      <c r="B8" s="1">
        <v>18164</v>
      </c>
      <c r="C8" s="1">
        <v>30249</v>
      </c>
      <c r="D8" s="1">
        <v>23090</v>
      </c>
      <c r="E8" s="1">
        <v>28847</v>
      </c>
      <c r="F8" s="1">
        <v>25692</v>
      </c>
      <c r="G8" s="1">
        <v>19750</v>
      </c>
      <c r="H8" s="1">
        <v>55695</v>
      </c>
      <c r="I8" s="1">
        <v>25552</v>
      </c>
      <c r="J8" s="1">
        <v>29274</v>
      </c>
      <c r="K8" s="1">
        <v>23234</v>
      </c>
      <c r="L8" s="1">
        <v>29300</v>
      </c>
      <c r="M8" s="1">
        <v>24801</v>
      </c>
      <c r="N8" s="1"/>
      <c r="O8" s="1"/>
      <c r="P8" s="1"/>
      <c r="Q8" s="1"/>
      <c r="R8" s="1"/>
      <c r="S8" s="1"/>
      <c r="T8" s="1"/>
      <c r="U8" s="1"/>
      <c r="V8" s="1">
        <v>493</v>
      </c>
      <c r="W8" s="1">
        <v>1229</v>
      </c>
      <c r="X8" s="1">
        <v>164</v>
      </c>
      <c r="Y8" s="1">
        <v>0</v>
      </c>
      <c r="Z8" s="32">
        <v>0</v>
      </c>
    </row>
    <row r="9" spans="1:26" s="2" customFormat="1" ht="14.25" x14ac:dyDescent="0.25">
      <c r="A9" s="3" t="s">
        <v>13</v>
      </c>
      <c r="B9" s="6">
        <f t="shared" ref="B9:G9" si="0">SUM(B2:B8)</f>
        <v>116175</v>
      </c>
      <c r="C9" s="6">
        <f t="shared" si="0"/>
        <v>144096</v>
      </c>
      <c r="D9" s="6">
        <f t="shared" si="0"/>
        <v>170990</v>
      </c>
      <c r="E9" s="6">
        <f t="shared" si="0"/>
        <v>172585</v>
      </c>
      <c r="F9" s="6">
        <f t="shared" si="0"/>
        <v>157881</v>
      </c>
      <c r="G9" s="6">
        <f t="shared" si="0"/>
        <v>199379</v>
      </c>
      <c r="H9" s="6">
        <f t="shared" ref="H9:M9" si="1">SUM(H2:H8)</f>
        <v>242635</v>
      </c>
      <c r="I9" s="6">
        <f t="shared" si="1"/>
        <v>178777</v>
      </c>
      <c r="J9" s="6">
        <f t="shared" si="1"/>
        <v>191084</v>
      </c>
      <c r="K9" s="6">
        <f t="shared" si="1"/>
        <v>151177</v>
      </c>
      <c r="L9" s="6">
        <f t="shared" si="1"/>
        <v>181470</v>
      </c>
      <c r="M9" s="6">
        <f t="shared" si="1"/>
        <v>149307</v>
      </c>
      <c r="N9" s="6">
        <f t="shared" ref="N9:T9" si="2">SUM(N2:N8)</f>
        <v>190570</v>
      </c>
      <c r="O9" s="6">
        <f t="shared" si="2"/>
        <v>228694</v>
      </c>
      <c r="P9" s="6">
        <f t="shared" si="2"/>
        <v>278531</v>
      </c>
      <c r="Q9" s="6">
        <f t="shared" si="2"/>
        <v>201359</v>
      </c>
      <c r="R9" s="6">
        <f t="shared" si="2"/>
        <v>169610</v>
      </c>
      <c r="S9" s="6">
        <f>SUM(S2:S8)</f>
        <v>209732</v>
      </c>
      <c r="T9" s="6">
        <f t="shared" si="2"/>
        <v>275175</v>
      </c>
      <c r="U9" s="6">
        <f t="shared" ref="U9:V9" si="3">SUM(U2:U8)</f>
        <v>239830</v>
      </c>
      <c r="V9" s="6">
        <f t="shared" si="3"/>
        <v>285680</v>
      </c>
      <c r="W9" s="6">
        <f t="shared" ref="W9:X9" si="4">SUM(W2:W8)</f>
        <v>199209</v>
      </c>
      <c r="X9" s="6">
        <f t="shared" si="4"/>
        <v>253423</v>
      </c>
      <c r="Y9" s="6">
        <f t="shared" ref="Y9:Z9" si="5">SUM(Y2:Y8)</f>
        <v>228863</v>
      </c>
      <c r="Z9" s="33">
        <f t="shared" si="5"/>
        <v>198990</v>
      </c>
    </row>
  </sheetData>
  <pageMargins left="0.70866141732283472" right="0.70866141732283472" top="0.78740157480314965" bottom="0.78740157480314965" header="0.31496062992125984" footer="0.31496062992125984"/>
  <pageSetup paperSize="9" scale="56" orientation="landscape" r:id="rId1"/>
  <headerFooter>
    <oddHeader>&amp;L&amp;"Arial,Fett"&amp;14Bauabfälle / Sekundärbaustoffe&amp;C&amp;"Arial,Fett"&amp;14Abgegebene Mengen</oddHeader>
    <oddFooter>&amp;L&amp;"Arial,Standard"&amp;F / &amp;A&amp;R&amp;"Arial,Standard"&amp;D</oddFooter>
  </headerFooter>
  <ignoredErrors>
    <ignoredError sqref="B9:Z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B2" sqref="B2"/>
    </sheetView>
  </sheetViews>
  <sheetFormatPr baseColWidth="10" defaultRowHeight="15" x14ac:dyDescent="0.2"/>
  <cols>
    <col min="1" max="1" width="45.42578125" style="22" bestFit="1" customWidth="1"/>
    <col min="2" max="2" width="121.42578125" style="22" customWidth="1"/>
    <col min="3" max="16384" width="11.42578125" style="22"/>
  </cols>
  <sheetData>
    <row r="1" spans="1:2" x14ac:dyDescent="0.2">
      <c r="A1" s="20" t="s">
        <v>19</v>
      </c>
      <c r="B1" s="21" t="s">
        <v>20</v>
      </c>
    </row>
    <row r="2" spans="1:2" ht="15.75" customHeight="1" x14ac:dyDescent="0.2">
      <c r="A2" s="20" t="s">
        <v>21</v>
      </c>
      <c r="B2" s="23" t="s">
        <v>71</v>
      </c>
    </row>
    <row r="3" spans="1:2" ht="28.5" customHeight="1" x14ac:dyDescent="0.2">
      <c r="A3" s="20" t="s">
        <v>22</v>
      </c>
      <c r="B3" s="24" t="s">
        <v>23</v>
      </c>
    </row>
    <row r="4" spans="1:2" x14ac:dyDescent="0.2">
      <c r="A4" s="25" t="s">
        <v>24</v>
      </c>
      <c r="B4" s="24" t="s">
        <v>25</v>
      </c>
    </row>
    <row r="5" spans="1:2" x14ac:dyDescent="0.2">
      <c r="A5" s="20" t="s">
        <v>26</v>
      </c>
      <c r="B5" s="24" t="s">
        <v>27</v>
      </c>
    </row>
    <row r="6" spans="1:2" x14ac:dyDescent="0.2">
      <c r="A6" s="20" t="s">
        <v>28</v>
      </c>
      <c r="B6" s="24" t="s">
        <v>29</v>
      </c>
    </row>
    <row r="7" spans="1:2" x14ac:dyDescent="0.2">
      <c r="A7" s="20" t="s">
        <v>30</v>
      </c>
      <c r="B7" s="24" t="s">
        <v>31</v>
      </c>
    </row>
    <row r="8" spans="1:2" x14ac:dyDescent="0.2">
      <c r="A8" s="20" t="s">
        <v>32</v>
      </c>
      <c r="B8" s="26" t="s">
        <v>33</v>
      </c>
    </row>
    <row r="9" spans="1:2" x14ac:dyDescent="0.2">
      <c r="A9" s="23" t="s">
        <v>34</v>
      </c>
      <c r="B9" s="27" t="s">
        <v>69</v>
      </c>
    </row>
    <row r="10" spans="1:2" x14ac:dyDescent="0.2">
      <c r="A10" s="20" t="s">
        <v>35</v>
      </c>
      <c r="B10" s="24" t="s">
        <v>36</v>
      </c>
    </row>
    <row r="11" spans="1:2" x14ac:dyDescent="0.2">
      <c r="A11" s="20" t="s">
        <v>37</v>
      </c>
      <c r="B11" s="26">
        <v>1999</v>
      </c>
    </row>
    <row r="12" spans="1:2" x14ac:dyDescent="0.2">
      <c r="A12" s="20" t="s">
        <v>38</v>
      </c>
      <c r="B12" s="26">
        <v>2023</v>
      </c>
    </row>
    <row r="13" spans="1:2" x14ac:dyDescent="0.2">
      <c r="A13" s="25" t="s">
        <v>39</v>
      </c>
      <c r="B13" s="24" t="s">
        <v>40</v>
      </c>
    </row>
    <row r="14" spans="1:2" x14ac:dyDescent="0.2">
      <c r="A14" s="25" t="s">
        <v>41</v>
      </c>
      <c r="B14" s="28" t="s">
        <v>42</v>
      </c>
    </row>
    <row r="15" spans="1:2" ht="28.5" customHeight="1" x14ac:dyDescent="0.2">
      <c r="A15" s="20" t="s">
        <v>43</v>
      </c>
      <c r="B15" s="24" t="s">
        <v>44</v>
      </c>
    </row>
    <row r="16" spans="1:2" ht="28.5" customHeight="1" x14ac:dyDescent="0.2">
      <c r="A16" s="25" t="s">
        <v>45</v>
      </c>
      <c r="B16" s="24" t="s">
        <v>46</v>
      </c>
    </row>
    <row r="17" spans="1:2" x14ac:dyDescent="0.2">
      <c r="A17" s="25" t="s">
        <v>47</v>
      </c>
      <c r="B17" s="24"/>
    </row>
    <row r="18" spans="1:2" s="29" customFormat="1" ht="14.25" x14ac:dyDescent="0.2">
      <c r="A18" s="25" t="s">
        <v>48</v>
      </c>
      <c r="B18" s="24" t="s">
        <v>49</v>
      </c>
    </row>
    <row r="19" spans="1:2" s="29" customFormat="1" ht="14.25" x14ac:dyDescent="0.2">
      <c r="A19" s="23" t="s">
        <v>50</v>
      </c>
      <c r="B19" s="24" t="s">
        <v>51</v>
      </c>
    </row>
    <row r="20" spans="1:2" ht="28.5" customHeight="1" x14ac:dyDescent="0.2">
      <c r="A20" s="25" t="s">
        <v>52</v>
      </c>
      <c r="B20" s="24" t="s">
        <v>53</v>
      </c>
    </row>
    <row r="21" spans="1:2" x14ac:dyDescent="0.2">
      <c r="A21" s="25" t="s">
        <v>54</v>
      </c>
      <c r="B21" s="24" t="s">
        <v>55</v>
      </c>
    </row>
    <row r="22" spans="1:2" x14ac:dyDescent="0.2">
      <c r="A22" s="25" t="s">
        <v>56</v>
      </c>
      <c r="B22" s="24" t="s">
        <v>57</v>
      </c>
    </row>
    <row r="23" spans="1:2" x14ac:dyDescent="0.2">
      <c r="A23" s="25" t="s">
        <v>58</v>
      </c>
      <c r="B23" s="24" t="s">
        <v>59</v>
      </c>
    </row>
    <row r="24" spans="1:2" x14ac:dyDescent="0.2">
      <c r="A24" s="23" t="s">
        <v>60</v>
      </c>
      <c r="B24" s="24"/>
    </row>
    <row r="25" spans="1:2" x14ac:dyDescent="0.2">
      <c r="A25" s="20" t="s">
        <v>61</v>
      </c>
      <c r="B25" s="30"/>
    </row>
  </sheetData>
  <hyperlinks>
    <hyperlink ref="B7" r:id="rId1"/>
  </hyperlinks>
  <pageMargins left="0.70866141732283472" right="0.70866141732283472" top="0.78740157480314965" bottom="0.78740157480314965" header="0.31496062992125984" footer="0.31496062992125984"/>
  <pageSetup paperSize="9" scale="78" orientation="landscape" r:id="rId2"/>
  <headerFooter>
    <oddHeader>&amp;L&amp;"Arial,Fett"&amp;14Bauabfälle / Sekundärbaustoffe&amp;C&amp;"Arial,Fett"&amp;14Metadaten Mengen</oddHeader>
    <oddFooter>&amp;L&amp;"Arial,Standard"&amp;F / &amp;A&amp;R&amp;"Arial,Standard"&amp;D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="90" zoomScaleNormal="90" workbookViewId="0">
      <selection activeCell="Z1" sqref="Z1:Z4"/>
    </sheetView>
  </sheetViews>
  <sheetFormatPr baseColWidth="10" defaultRowHeight="12.75" x14ac:dyDescent="0.2"/>
  <cols>
    <col min="1" max="1" width="68" style="2" customWidth="1"/>
    <col min="2" max="26" width="6" style="2" customWidth="1"/>
    <col min="27" max="16384" width="11.42578125" style="2"/>
  </cols>
  <sheetData>
    <row r="1" spans="1:27" ht="15" x14ac:dyDescent="0.25">
      <c r="A1" s="3" t="s">
        <v>16</v>
      </c>
      <c r="B1" s="3">
        <v>1999</v>
      </c>
      <c r="C1" s="3">
        <v>2000</v>
      </c>
      <c r="D1" s="3">
        <v>2001</v>
      </c>
      <c r="E1" s="3">
        <v>2002</v>
      </c>
      <c r="F1" s="3">
        <v>2003</v>
      </c>
      <c r="G1" s="3">
        <v>2004</v>
      </c>
      <c r="H1" s="3">
        <v>2005</v>
      </c>
      <c r="I1" s="3">
        <v>2006</v>
      </c>
      <c r="J1" s="3">
        <v>2007</v>
      </c>
      <c r="K1" s="3">
        <v>2008</v>
      </c>
      <c r="L1" s="3">
        <v>2009</v>
      </c>
      <c r="M1" s="3">
        <v>2010</v>
      </c>
      <c r="N1" s="3">
        <v>2011</v>
      </c>
      <c r="O1" s="3">
        <v>2012</v>
      </c>
      <c r="P1" s="3">
        <v>2013</v>
      </c>
      <c r="Q1" s="3">
        <v>2014</v>
      </c>
      <c r="R1" s="3">
        <v>2015</v>
      </c>
      <c r="S1" s="3">
        <v>2016</v>
      </c>
      <c r="T1" s="3">
        <v>2017</v>
      </c>
      <c r="U1" s="3">
        <v>2018</v>
      </c>
      <c r="V1" s="3">
        <v>2019</v>
      </c>
      <c r="W1" s="3">
        <v>2020</v>
      </c>
      <c r="X1" s="3">
        <v>2021</v>
      </c>
      <c r="Y1" s="3">
        <v>2022</v>
      </c>
      <c r="Z1" s="31">
        <v>2023</v>
      </c>
    </row>
    <row r="2" spans="1:27" x14ac:dyDescent="0.2">
      <c r="A2" s="13" t="s">
        <v>12</v>
      </c>
      <c r="B2" s="1">
        <v>1172</v>
      </c>
      <c r="C2" s="1">
        <v>1063</v>
      </c>
      <c r="D2" s="1">
        <v>993</v>
      </c>
      <c r="E2" s="1">
        <v>946</v>
      </c>
      <c r="F2" s="1">
        <v>930</v>
      </c>
      <c r="G2" s="1">
        <v>802</v>
      </c>
      <c r="H2" s="1">
        <v>914</v>
      </c>
      <c r="I2" s="2">
        <v>939</v>
      </c>
      <c r="J2" s="2">
        <v>1032</v>
      </c>
      <c r="K2" s="2">
        <v>697</v>
      </c>
      <c r="L2" s="2">
        <v>777</v>
      </c>
      <c r="M2" s="2">
        <v>762</v>
      </c>
      <c r="N2" s="2">
        <v>846</v>
      </c>
      <c r="O2" s="2">
        <v>1048</v>
      </c>
      <c r="P2" s="2">
        <v>1068</v>
      </c>
      <c r="Q2" s="2">
        <v>974</v>
      </c>
      <c r="R2" s="2">
        <v>1083</v>
      </c>
      <c r="S2" s="2">
        <v>793</v>
      </c>
      <c r="T2" s="2">
        <v>805</v>
      </c>
      <c r="U2" s="19">
        <f>(643082+117140+8210)/1000</f>
        <v>768.43200000000002</v>
      </c>
      <c r="V2" s="19">
        <v>750</v>
      </c>
      <c r="W2" s="19">
        <v>709</v>
      </c>
      <c r="X2" s="19">
        <v>793</v>
      </c>
      <c r="Y2" s="19">
        <v>711.65099999999995</v>
      </c>
      <c r="Z2" s="34">
        <v>848.02200000000005</v>
      </c>
    </row>
    <row r="3" spans="1:27" ht="14.25" customHeight="1" x14ac:dyDescent="0.2">
      <c r="A3" s="14" t="s">
        <v>14</v>
      </c>
      <c r="B3" s="1">
        <v>116.175</v>
      </c>
      <c r="C3" s="1">
        <v>144.096</v>
      </c>
      <c r="D3" s="1">
        <v>170.99</v>
      </c>
      <c r="E3" s="1">
        <v>172.58500000000001</v>
      </c>
      <c r="F3" s="1">
        <v>157.881</v>
      </c>
      <c r="G3" s="1">
        <v>199.37899999999999</v>
      </c>
      <c r="H3" s="1">
        <v>242.63499999999999</v>
      </c>
      <c r="I3" s="1">
        <v>178.77699999999999</v>
      </c>
      <c r="J3" s="1">
        <v>191.084</v>
      </c>
      <c r="K3" s="1">
        <v>151.17699999999999</v>
      </c>
      <c r="L3" s="1">
        <v>181.47</v>
      </c>
      <c r="M3" s="1">
        <v>149.30699999999999</v>
      </c>
      <c r="N3" s="1">
        <v>190.57</v>
      </c>
      <c r="O3" s="1">
        <v>228.69399999999999</v>
      </c>
      <c r="P3" s="1">
        <v>278.53100000000001</v>
      </c>
      <c r="Q3" s="1">
        <v>201.35900000000001</v>
      </c>
      <c r="R3" s="1">
        <v>169.61</v>
      </c>
      <c r="S3" s="1">
        <v>209.732</v>
      </c>
      <c r="T3" s="1">
        <v>275</v>
      </c>
      <c r="U3" s="1">
        <v>239.83</v>
      </c>
      <c r="V3" s="1">
        <v>285.68</v>
      </c>
      <c r="W3" s="1">
        <v>199.209</v>
      </c>
      <c r="X3" s="1">
        <v>253</v>
      </c>
      <c r="Y3" s="1">
        <v>228.63300000000001</v>
      </c>
      <c r="Z3" s="32">
        <v>199</v>
      </c>
    </row>
    <row r="4" spans="1:27" ht="14.25" customHeight="1" x14ac:dyDescent="0.2">
      <c r="A4" s="14" t="s">
        <v>15</v>
      </c>
      <c r="B4" s="15">
        <f t="shared" ref="B4:G4" si="0">PRODUCT(B3,100)/B2</f>
        <v>9.9125426621160404</v>
      </c>
      <c r="C4" s="15">
        <f t="shared" si="0"/>
        <v>13.555597365945438</v>
      </c>
      <c r="D4" s="15">
        <f t="shared" si="0"/>
        <v>17.219536757301107</v>
      </c>
      <c r="E4" s="15">
        <f t="shared" si="0"/>
        <v>18.243657505285412</v>
      </c>
      <c r="F4" s="15">
        <f t="shared" si="0"/>
        <v>16.976451612903226</v>
      </c>
      <c r="G4" s="15">
        <f t="shared" si="0"/>
        <v>24.86022443890274</v>
      </c>
      <c r="H4" s="15">
        <f t="shared" ref="H4:N4" si="1">PRODUCT(H3,100)/H2</f>
        <v>26.546498905908095</v>
      </c>
      <c r="I4" s="15">
        <f t="shared" si="1"/>
        <v>19.039084132055375</v>
      </c>
      <c r="J4" s="15">
        <f t="shared" si="1"/>
        <v>18.515891472868219</v>
      </c>
      <c r="K4" s="15">
        <f t="shared" si="1"/>
        <v>21.6896700143472</v>
      </c>
      <c r="L4" s="15">
        <f t="shared" si="1"/>
        <v>23.355212355212355</v>
      </c>
      <c r="M4" s="15">
        <f t="shared" si="1"/>
        <v>19.594094488188976</v>
      </c>
      <c r="N4" s="15">
        <f t="shared" si="1"/>
        <v>22.526004728132389</v>
      </c>
      <c r="O4" s="15">
        <f t="shared" ref="O4:T4" si="2">PRODUCT(O3,100)/O2</f>
        <v>21.821946564885494</v>
      </c>
      <c r="P4" s="15">
        <f t="shared" si="2"/>
        <v>26.079681647940077</v>
      </c>
      <c r="Q4" s="15">
        <f t="shared" si="2"/>
        <v>20.673408624229982</v>
      </c>
      <c r="R4" s="15">
        <f t="shared" si="2"/>
        <v>15.66112650046168</v>
      </c>
      <c r="S4" s="15">
        <f t="shared" si="2"/>
        <v>26.447919293820934</v>
      </c>
      <c r="T4" s="15">
        <f t="shared" si="2"/>
        <v>34.161490683229815</v>
      </c>
      <c r="U4" s="15">
        <f t="shared" ref="U4:V4" si="3">PRODUCT(U3,100)/U2</f>
        <v>31.21030878464197</v>
      </c>
      <c r="V4" s="15">
        <f t="shared" si="3"/>
        <v>38.090666666666664</v>
      </c>
      <c r="W4" s="15">
        <f t="shared" ref="W4:X4" si="4">PRODUCT(W3,100)/W2</f>
        <v>28.097179125528918</v>
      </c>
      <c r="X4" s="15">
        <f t="shared" si="4"/>
        <v>31.904161412358135</v>
      </c>
      <c r="Y4" s="15">
        <f t="shared" ref="Y4:Z4" si="5">PRODUCT(Y3,100)/Y2</f>
        <v>32.127124109992117</v>
      </c>
      <c r="Z4" s="35">
        <f t="shared" si="5"/>
        <v>23.466372334679996</v>
      </c>
    </row>
    <row r="5" spans="1:27" x14ac:dyDescent="0.2">
      <c r="A5" s="16"/>
      <c r="N5" s="8"/>
      <c r="O5" s="9"/>
      <c r="P5" s="8"/>
      <c r="T5" s="9"/>
      <c r="U5" s="9"/>
    </row>
    <row r="6" spans="1:27" ht="14.25" x14ac:dyDescent="0.25">
      <c r="A6" s="5"/>
    </row>
    <row r="7" spans="1:27" ht="14.25" x14ac:dyDescent="0.25">
      <c r="A7" s="5"/>
    </row>
    <row r="8" spans="1:27" ht="14.25" x14ac:dyDescent="0.25">
      <c r="A8" s="5"/>
      <c r="AA8" s="15"/>
    </row>
    <row r="9" spans="1:27" ht="14.25" x14ac:dyDescent="0.25">
      <c r="A9" s="5"/>
    </row>
    <row r="10" spans="1:27" ht="14.25" x14ac:dyDescent="0.25">
      <c r="A10" s="5"/>
    </row>
    <row r="11" spans="1:27" ht="14.25" x14ac:dyDescent="0.25">
      <c r="A11" s="5"/>
      <c r="B11" s="11"/>
      <c r="C11" s="12"/>
    </row>
    <row r="12" spans="1:27" ht="14.25" x14ac:dyDescent="0.25">
      <c r="A12" s="5"/>
      <c r="B12" s="11"/>
      <c r="C12" s="12"/>
    </row>
    <row r="13" spans="1:27" ht="14.25" x14ac:dyDescent="0.25">
      <c r="A13" s="5"/>
      <c r="B13" s="11"/>
      <c r="C13" s="12"/>
    </row>
    <row r="14" spans="1:27" ht="14.25" x14ac:dyDescent="0.25">
      <c r="A14" s="5"/>
      <c r="B14" s="11"/>
      <c r="C14" s="12"/>
    </row>
    <row r="15" spans="1:27" ht="14.25" x14ac:dyDescent="0.25">
      <c r="A15" s="5"/>
      <c r="B15" s="11"/>
      <c r="C15" s="12"/>
    </row>
    <row r="16" spans="1:27" ht="14.25" x14ac:dyDescent="0.25">
      <c r="A16" s="5"/>
      <c r="B16" s="11"/>
      <c r="C16" s="12"/>
    </row>
    <row r="17" spans="1:4" ht="14.25" x14ac:dyDescent="0.25">
      <c r="A17" s="5"/>
      <c r="B17" s="11"/>
      <c r="C17" s="12"/>
    </row>
    <row r="18" spans="1:4" ht="14.25" x14ac:dyDescent="0.25">
      <c r="A18" s="5"/>
      <c r="B18" s="11"/>
      <c r="C18" s="12"/>
    </row>
    <row r="19" spans="1:4" ht="14.25" x14ac:dyDescent="0.25">
      <c r="A19" s="5"/>
      <c r="B19" s="11"/>
      <c r="C19" s="12"/>
    </row>
    <row r="20" spans="1:4" ht="14.25" x14ac:dyDescent="0.25">
      <c r="A20" s="5"/>
      <c r="B20" s="11"/>
      <c r="C20" s="12"/>
    </row>
    <row r="21" spans="1:4" ht="14.25" x14ac:dyDescent="0.25">
      <c r="A21" s="5"/>
      <c r="B21" s="11"/>
      <c r="C21" s="12"/>
    </row>
    <row r="22" spans="1:4" ht="14.25" x14ac:dyDescent="0.25">
      <c r="A22" s="5"/>
      <c r="B22" s="11"/>
      <c r="C22" s="12"/>
    </row>
    <row r="23" spans="1:4" ht="14.25" x14ac:dyDescent="0.25">
      <c r="A23" s="5"/>
      <c r="B23" s="11"/>
      <c r="C23" s="12"/>
    </row>
    <row r="24" spans="1:4" x14ac:dyDescent="0.2">
      <c r="B24" s="4"/>
      <c r="C24" s="17"/>
      <c r="D24" s="17"/>
    </row>
    <row r="25" spans="1:4" x14ac:dyDescent="0.2">
      <c r="B25" s="4"/>
      <c r="C25" s="17"/>
      <c r="D25" s="17"/>
    </row>
    <row r="26" spans="1:4" x14ac:dyDescent="0.2">
      <c r="B26" s="4"/>
      <c r="C26" s="17"/>
      <c r="D26" s="17"/>
    </row>
    <row r="27" spans="1:4" x14ac:dyDescent="0.2">
      <c r="B27" s="4"/>
      <c r="C27" s="17"/>
      <c r="D27" s="17"/>
    </row>
    <row r="28" spans="1:4" x14ac:dyDescent="0.2">
      <c r="B28" s="4"/>
      <c r="C28" s="17"/>
      <c r="D28" s="17"/>
    </row>
    <row r="33" spans="1:4" x14ac:dyDescent="0.2">
      <c r="B33" s="15"/>
      <c r="C33" s="15"/>
    </row>
    <row r="34" spans="1:4" x14ac:dyDescent="0.2">
      <c r="B34" s="15"/>
      <c r="C34" s="15"/>
      <c r="D34" s="15"/>
    </row>
    <row r="36" spans="1:4" x14ac:dyDescent="0.2">
      <c r="A36" s="8"/>
    </row>
  </sheetData>
  <pageMargins left="0.70866141732283472" right="0.70866141732283472" top="0.78740157480314965" bottom="0.78740157480314965" header="0.31496062992125984" footer="0.31496062992125984"/>
  <pageSetup paperSize="9" scale="70" orientation="landscape" r:id="rId1"/>
  <headerFooter alignWithMargins="0">
    <oddHeader>&amp;L&amp;"Arial,Fett"&amp;14Bauabfälle / Sekundärbaustoffe&amp;C&amp;"Arial,Fett"&amp;14Wiederverwertung</oddHeader>
    <oddFooter>&amp;L&amp;"Arial,Standard"&amp;F / &amp;A&amp;R&amp;"Arial,Standard"&amp;D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B2" sqref="B2"/>
    </sheetView>
  </sheetViews>
  <sheetFormatPr baseColWidth="10" defaultRowHeight="15" x14ac:dyDescent="0.2"/>
  <cols>
    <col min="1" max="1" width="45.42578125" style="22" bestFit="1" customWidth="1"/>
    <col min="2" max="2" width="121.42578125" style="22" customWidth="1"/>
    <col min="3" max="16384" width="11.42578125" style="22"/>
  </cols>
  <sheetData>
    <row r="1" spans="1:2" x14ac:dyDescent="0.2">
      <c r="A1" s="20" t="s">
        <v>19</v>
      </c>
      <c r="B1" s="21" t="s">
        <v>20</v>
      </c>
    </row>
    <row r="2" spans="1:2" ht="15.75" customHeight="1" x14ac:dyDescent="0.2">
      <c r="A2" s="20" t="s">
        <v>21</v>
      </c>
      <c r="B2" s="23" t="s">
        <v>70</v>
      </c>
    </row>
    <row r="3" spans="1:2" x14ac:dyDescent="0.2">
      <c r="A3" s="20" t="s">
        <v>22</v>
      </c>
      <c r="B3" s="24" t="s">
        <v>62</v>
      </c>
    </row>
    <row r="4" spans="1:2" x14ac:dyDescent="0.2">
      <c r="A4" s="25" t="s">
        <v>24</v>
      </c>
      <c r="B4" s="24" t="s">
        <v>25</v>
      </c>
    </row>
    <row r="5" spans="1:2" x14ac:dyDescent="0.2">
      <c r="A5" s="20" t="s">
        <v>26</v>
      </c>
      <c r="B5" s="24" t="s">
        <v>27</v>
      </c>
    </row>
    <row r="6" spans="1:2" x14ac:dyDescent="0.2">
      <c r="A6" s="20" t="s">
        <v>28</v>
      </c>
      <c r="B6" s="24" t="s">
        <v>29</v>
      </c>
    </row>
    <row r="7" spans="1:2" x14ac:dyDescent="0.2">
      <c r="A7" s="20" t="s">
        <v>30</v>
      </c>
      <c r="B7" s="24" t="s">
        <v>31</v>
      </c>
    </row>
    <row r="8" spans="1:2" x14ac:dyDescent="0.2">
      <c r="A8" s="20" t="s">
        <v>32</v>
      </c>
      <c r="B8" s="28" t="s">
        <v>33</v>
      </c>
    </row>
    <row r="9" spans="1:2" x14ac:dyDescent="0.2">
      <c r="A9" s="23" t="s">
        <v>34</v>
      </c>
      <c r="B9" s="27" t="s">
        <v>69</v>
      </c>
    </row>
    <row r="10" spans="1:2" x14ac:dyDescent="0.2">
      <c r="A10" s="20" t="s">
        <v>35</v>
      </c>
      <c r="B10" s="24" t="s">
        <v>36</v>
      </c>
    </row>
    <row r="11" spans="1:2" x14ac:dyDescent="0.2">
      <c r="A11" s="20" t="s">
        <v>37</v>
      </c>
      <c r="B11" s="26">
        <v>1999</v>
      </c>
    </row>
    <row r="12" spans="1:2" x14ac:dyDescent="0.2">
      <c r="A12" s="20" t="s">
        <v>38</v>
      </c>
      <c r="B12" s="26">
        <v>2023</v>
      </c>
    </row>
    <row r="13" spans="1:2" x14ac:dyDescent="0.2">
      <c r="A13" s="25" t="s">
        <v>39</v>
      </c>
      <c r="B13" s="24" t="s">
        <v>40</v>
      </c>
    </row>
    <row r="14" spans="1:2" x14ac:dyDescent="0.2">
      <c r="A14" s="25" t="s">
        <v>41</v>
      </c>
      <c r="B14" s="28" t="s">
        <v>42</v>
      </c>
    </row>
    <row r="15" spans="1:2" x14ac:dyDescent="0.2">
      <c r="A15" s="20" t="s">
        <v>43</v>
      </c>
      <c r="B15" s="24" t="s">
        <v>63</v>
      </c>
    </row>
    <row r="16" spans="1:2" x14ac:dyDescent="0.2">
      <c r="A16" s="25" t="s">
        <v>45</v>
      </c>
      <c r="B16" s="24" t="s">
        <v>64</v>
      </c>
    </row>
    <row r="17" spans="1:2" x14ac:dyDescent="0.2">
      <c r="A17" s="25" t="s">
        <v>47</v>
      </c>
      <c r="B17" s="24"/>
    </row>
    <row r="18" spans="1:2" s="29" customFormat="1" ht="14.25" x14ac:dyDescent="0.2">
      <c r="A18" s="25" t="s">
        <v>48</v>
      </c>
      <c r="B18" s="24" t="s">
        <v>65</v>
      </c>
    </row>
    <row r="19" spans="1:2" s="29" customFormat="1" ht="14.25" x14ac:dyDescent="0.2">
      <c r="A19" s="23" t="s">
        <v>50</v>
      </c>
      <c r="B19" s="24" t="s">
        <v>66</v>
      </c>
    </row>
    <row r="20" spans="1:2" ht="28.5" customHeight="1" x14ac:dyDescent="0.2">
      <c r="A20" s="25" t="s">
        <v>52</v>
      </c>
      <c r="B20" s="24" t="s">
        <v>67</v>
      </c>
    </row>
    <row r="21" spans="1:2" x14ac:dyDescent="0.2">
      <c r="A21" s="25" t="s">
        <v>54</v>
      </c>
      <c r="B21" s="24" t="s">
        <v>55</v>
      </c>
    </row>
    <row r="22" spans="1:2" x14ac:dyDescent="0.2">
      <c r="A22" s="25" t="s">
        <v>56</v>
      </c>
      <c r="B22" s="24" t="s">
        <v>68</v>
      </c>
    </row>
    <row r="23" spans="1:2" x14ac:dyDescent="0.2">
      <c r="A23" s="25" t="s">
        <v>58</v>
      </c>
      <c r="B23" s="24" t="s">
        <v>59</v>
      </c>
    </row>
    <row r="24" spans="1:2" x14ac:dyDescent="0.2">
      <c r="A24" s="23" t="s">
        <v>60</v>
      </c>
      <c r="B24" s="24"/>
    </row>
    <row r="25" spans="1:2" x14ac:dyDescent="0.2">
      <c r="A25" s="20" t="s">
        <v>61</v>
      </c>
      <c r="B25" s="30"/>
    </row>
  </sheetData>
  <hyperlinks>
    <hyperlink ref="B7" r:id="rId1"/>
  </hyperlinks>
  <pageMargins left="0.70866141732283472" right="0.70866141732283472" top="0.78740157480314965" bottom="0.78740157480314965" header="0.31496062992125984" footer="0.31496062992125984"/>
  <pageSetup paperSize="9" scale="78" orientation="landscape" r:id="rId2"/>
  <headerFooter>
    <oddHeader>&amp;L&amp;"Arial,Fett"&amp;14Bauabfälle / Sekundärbaustoffe&amp;C&amp;"Arial,Fett"&amp;14Metadaten Verwertung</oddHeader>
    <oddFooter>&amp;L&amp;"Arial,Standard"&amp;F / &amp;A&amp;R&amp;"Arial,Standard"&amp;D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Mengen angenommen</vt:lpstr>
      <vt:lpstr>Mengen abgegeben</vt:lpstr>
      <vt:lpstr>MetadatenMengen</vt:lpstr>
      <vt:lpstr>Wiederverwertung</vt:lpstr>
      <vt:lpstr>MetadatenVerwertung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Erwin</dc:creator>
  <cp:lastModifiedBy>Barriere Pascal</cp:lastModifiedBy>
  <cp:lastPrinted>2019-09-18T12:05:04Z</cp:lastPrinted>
  <dcterms:created xsi:type="dcterms:W3CDTF">2001-03-30T12:58:44Z</dcterms:created>
  <dcterms:modified xsi:type="dcterms:W3CDTF">2024-07-10T11:42:34Z</dcterms:modified>
</cp:coreProperties>
</file>