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BDAFU\1_Di\12_OeffentlArbeit\122_InformationKunden\Publikationen\Umweltdaten\Daten_2024\02_Altlasten\"/>
    </mc:Choice>
  </mc:AlternateContent>
  <xr:revisionPtr revIDLastSave="0" documentId="13_ncr:1_{262298E4-4A4D-4559-B461-70BDE4D5C950}" xr6:coauthVersionLast="47" xr6:coauthVersionMax="47" xr10:uidLastSave="{00000000-0000-0000-0000-000000000000}"/>
  <bookViews>
    <workbookView xWindow="-120" yWindow="-120" windowWidth="29040" windowHeight="15720" tabRatio="910" xr2:uid="{00000000-000D-0000-FFFF-FFFF00000000}"/>
  </bookViews>
  <sheets>
    <sheet name="Standorte" sheetId="19" r:id="rId1"/>
    <sheet name="Bewertung" sheetId="20" r:id="rId2"/>
    <sheet name="Metadaten" sheetId="21" r:id="rId3"/>
  </sheets>
  <definedNames>
    <definedName name="qryBranchenStatSum" localSheetId="1">#REF!</definedName>
    <definedName name="qryBranchenSta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9" l="1"/>
  <c r="C9" i="19" l="1"/>
  <c r="C10" i="19" l="1"/>
  <c r="C3" i="19"/>
  <c r="C4" i="19"/>
  <c r="C11" i="19" l="1"/>
  <c r="F4" i="20" l="1"/>
  <c r="F7" i="20"/>
  <c r="F5" i="20"/>
  <c r="F6" i="20"/>
  <c r="C8" i="20"/>
  <c r="E8" i="20"/>
  <c r="B8" i="20"/>
  <c r="F3" i="20"/>
  <c r="D8" i="20"/>
  <c r="F8" i="20" l="1"/>
</calcChain>
</file>

<file path=xl/sharedStrings.xml><?xml version="1.0" encoding="utf-8"?>
<sst xmlns="http://schemas.openxmlformats.org/spreadsheetml/2006/main" count="73" uniqueCount="67">
  <si>
    <t>Bewertung</t>
  </si>
  <si>
    <t>Schiessanlagen</t>
  </si>
  <si>
    <t>[%]</t>
  </si>
  <si>
    <t>nicht untersuchungsbedürftig</t>
  </si>
  <si>
    <t>weder überwachungs- noch sanierungsbedürftig</t>
  </si>
  <si>
    <t>überwachungsbedürftig</t>
  </si>
  <si>
    <t>untersuchungsbedürftig</t>
  </si>
  <si>
    <t>sanierungsbedürftig</t>
  </si>
  <si>
    <t>Total</t>
  </si>
  <si>
    <t>Betriebsstandorte</t>
  </si>
  <si>
    <t>Unfallstandorte</t>
  </si>
  <si>
    <t>Ablagerungsstandorte</t>
  </si>
  <si>
    <t>Ablagerungsstandorte (Deponien/Auffüllungen)</t>
  </si>
  <si>
    <t>- Chemische Reinigungen</t>
  </si>
  <si>
    <t>- Metallbearbeitung/-verarbeitung / Uhrenindustrie</t>
  </si>
  <si>
    <t>- Tankstellen</t>
  </si>
  <si>
    <t>- Sonstige (exkl. Unfallstandorte)</t>
  </si>
  <si>
    <t>[Anz]</t>
  </si>
  <si>
    <t>Erfasste Standorte</t>
  </si>
  <si>
    <t>Thema</t>
  </si>
  <si>
    <t>Belastete Standorte / Altlasten</t>
  </si>
  <si>
    <t>Titel (DE)</t>
  </si>
  <si>
    <t>Beschreibung (DE)</t>
  </si>
  <si>
    <t>Die Standorte sind im Kataster der belasteten Standorte (KbS) festgehalten. Dabei handelt es sich im Sinne der Definition der Altlasten-Verordnung um Ablagerungsstandorte (ehemalige Deponien), Betriebsstandorte (Fabriken, Industrieareale und Schiessanlagen) sowie Unfallstandorte. Auf Grund der Umweltgefährdung sind diese Standorte im KbS unterschiedlich klassiert. Bei neuen Erkenntnissen (u.a. wegen altlastenrechtlichen Untersuchungen, Bauvorhaben) wird der KbS laufend aktualisiert.</t>
  </si>
  <si>
    <t>Projekt (Ziel / Zweck)</t>
  </si>
  <si>
    <t>Bereitstellung von Informationen um die bekannten belasteten Standorte im Kanton Solothurn darzustellen und entsprechende Massnhame zum Schutz der Schutzgüter (Grundwasser, oberirdische Gewässer, Boden und Luft) einleiten zu können.</t>
  </si>
  <si>
    <t>Organisation</t>
  </si>
  <si>
    <t>Amt für Umwelt AfU, Kanton Solothurn</t>
  </si>
  <si>
    <t>Kontaktstelle, Name</t>
  </si>
  <si>
    <t>Kontaktstelle, E-Mail</t>
  </si>
  <si>
    <t>afu@bd.so.ch</t>
  </si>
  <si>
    <t>Nutzungsbedingung</t>
  </si>
  <si>
    <t>Datenabgabe durch das Amt für Geoinformation (AGI), nur nach Rücksprache mit Datenherr, nur Projektbezogen / mit Quellenangabe</t>
  </si>
  <si>
    <t>Geändert / Stand</t>
  </si>
  <si>
    <t>Aktualisierungsintervall</t>
  </si>
  <si>
    <t>jährlich</t>
  </si>
  <si>
    <t>Startdatum</t>
  </si>
  <si>
    <t>Enddatum</t>
  </si>
  <si>
    <t>verfügbare Daten</t>
  </si>
  <si>
    <t>ab 2008</t>
  </si>
  <si>
    <t>Abgabe Datenformat</t>
  </si>
  <si>
    <t>*.xlsx</t>
  </si>
  <si>
    <t>Tags (Stichworte)</t>
  </si>
  <si>
    <t>Belastete Standorte, Altlasten, Ablagerungsstandorte, Betriebsstandorte, Unfallstandorte, Schiessanlagen, altlastenrechtliche Bewertung, sanierungsbedürftig, überwachungsbedürftig, untersuchungsbedürftig, weder überwachungs- noch sanierungsbedürftig, nicht untersuchungsbedürftig, Branche, Chemische Reinigungen, Tankstellen, Metallverarbeitung/-bearbeitung/Uhrenindustrie</t>
  </si>
  <si>
    <t>Methode</t>
  </si>
  <si>
    <t>Erfassung der belasteten Standorte in einem Kataster. Fortlaufende Begleitung von altlastenrechtlichen Massnahmen (Untersuchungen, Überwachungen, Sanierungen) und Bauvorhaben, Abschluss der entsprechenden altlastenrechtlichen Massnahmen und Veröffentlichung der belasteten Standorte im Internet.</t>
  </si>
  <si>
    <t>Methode: weitere Angaben</t>
  </si>
  <si>
    <t xml:space="preserve">Altlastenbearbeitung gemäss Altlastenverordnung (AltlV; SR 814.680).
Erfassung der altlastenrelevanten Daten im Kataster der belasteten Standorte mittels der Datenbankapplikation Altlast4Web.                                                                                                                                                                                                                                                                                                                                                                                      </t>
  </si>
  <si>
    <t>Anzahl Messungen</t>
  </si>
  <si>
    <t>kontinuierlich</t>
  </si>
  <si>
    <t>Grenzwerte / Qualitätsziele / Anforderungen</t>
  </si>
  <si>
    <t>gemäss Altlastenverordnung (AltlV; SR 814.680)</t>
  </si>
  <si>
    <t>Attribute in Datensatz</t>
  </si>
  <si>
    <t>Standorttyp, altlastenrechtliche Bewertung, Branche (Auswahl)</t>
  </si>
  <si>
    <t>Datengrundlagen</t>
  </si>
  <si>
    <t>Bundesgesetz über den Umweltschutz [USG; SR 814.01], Altlastenverordnung [AltlV; SR 814.680], Vollzugshilfe Erstellung des Katasters der belasteten Standorte [VU-3411-D]</t>
  </si>
  <si>
    <t>Erhebungsmethode</t>
  </si>
  <si>
    <t>gemäss Art. 5 der Altlastenverordnung (AltlV; SR 814.680)</t>
  </si>
  <si>
    <t>Erfassungsmethode</t>
  </si>
  <si>
    <t>Erfassung aller altlastenrechtlichen relevanten Geschäften in Altlast4Web (Datenbankapplikation)</t>
  </si>
  <si>
    <t>weitere Verwendungen</t>
  </si>
  <si>
    <t>Bemerkung</t>
  </si>
  <si>
    <t>- Bau- und Umweltprojekte, Bau-, Gestaltungs- und Ortschaftsplanungen , ÖREB, BAFU, Grundbuch
- Kanton Solothurn in Zahlen (Jahresbulletin)</t>
  </si>
  <si>
    <t>Stand: 31. Dezember 2024</t>
  </si>
  <si>
    <t>Belastete Standorte und Bewertung</t>
  </si>
  <si>
    <t>Katja Mettler, Stephanie Pfister, Dr. Claudius Pirkenseer, Isabelle Schauwecker, Dr. Jonas Tresch, AfU, Abteilung Boden</t>
  </si>
  <si>
    <t>25.03.2025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</si>
</sst>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indexed="8"/>
      <name val="Calibri"/>
    </font>
    <font>
      <sz val="10"/>
      <name val="MS Sans Serif"/>
      <family val="2"/>
    </font>
    <font>
      <sz val="10"/>
      <name val="Frutiger LT Com 55 Roman"/>
      <family val="2"/>
    </font>
    <font>
      <sz val="11"/>
      <name val="Arial"/>
      <family val="2"/>
    </font>
    <font>
      <b/>
      <sz val="10"/>
      <name val="Frutiger LT Com 55 Roman"/>
      <family val="2"/>
    </font>
    <font>
      <b/>
      <sz val="10"/>
      <color rgb="FF000000"/>
      <name val="Frutiger LT Com 55 Roman"/>
      <family val="2"/>
    </font>
    <font>
      <sz val="10"/>
      <color rgb="FF000000"/>
      <name val="Frutiger LT Com 55 Roman"/>
      <family val="2"/>
    </font>
    <font>
      <sz val="11"/>
      <color theme="1"/>
      <name val="Frutiger LT Com 55 Roman"/>
      <family val="2"/>
    </font>
    <font>
      <b/>
      <sz val="10"/>
      <color theme="1"/>
      <name val="Frutiger LT Com 55 Roman"/>
      <family val="2"/>
    </font>
    <font>
      <sz val="10"/>
      <color theme="1"/>
      <name val="Frutiger LT Com 55 Roman"/>
      <family val="2"/>
    </font>
    <font>
      <b/>
      <sz val="10"/>
      <color rgb="FFFF0000"/>
      <name val="Frutiger LT Com 55 Roman"/>
      <family val="2"/>
    </font>
    <font>
      <sz val="8"/>
      <name val="Frutiger LT Com 55 Roman"/>
      <family val="2"/>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applyFill="0" applyProtection="0"/>
    <xf numFmtId="0" fontId="1" fillId="0" borderId="0"/>
    <xf numFmtId="0" fontId="3" fillId="0" borderId="0"/>
  </cellStyleXfs>
  <cellXfs count="24">
    <xf numFmtId="0" fontId="0" fillId="0" borderId="0" xfId="0" applyFill="1" applyProtection="1"/>
    <xf numFmtId="0" fontId="2" fillId="0" borderId="0" xfId="1" applyFont="1"/>
    <xf numFmtId="0" fontId="2" fillId="0" borderId="0" xfId="0" applyFont="1" applyFill="1" applyProtection="1">
      <protection locked="0"/>
    </xf>
    <xf numFmtId="1" fontId="2" fillId="0" borderId="0" xfId="0" applyNumberFormat="1" applyFont="1" applyFill="1" applyProtection="1">
      <protection locked="0"/>
    </xf>
    <xf numFmtId="49" fontId="2" fillId="0" borderId="0" xfId="0" applyNumberFormat="1" applyFont="1" applyFill="1" applyProtection="1">
      <protection locked="0"/>
    </xf>
    <xf numFmtId="164" fontId="2" fillId="0" borderId="0" xfId="0" applyNumberFormat="1" applyFont="1" applyFill="1" applyProtection="1">
      <protection locked="0"/>
    </xf>
    <xf numFmtId="0" fontId="4" fillId="0" borderId="0" xfId="0" applyFont="1" applyFill="1" applyProtection="1">
      <protection locked="0"/>
    </xf>
    <xf numFmtId="0" fontId="4" fillId="0" borderId="0" xfId="1" applyFont="1"/>
    <xf numFmtId="0" fontId="5" fillId="0" borderId="1" xfId="0" applyFont="1" applyBorder="1" applyAlignment="1">
      <alignment vertical="top" wrapText="1"/>
    </xf>
    <xf numFmtId="0" fontId="6" fillId="0" borderId="1" xfId="0" applyFont="1" applyBorder="1" applyAlignment="1">
      <alignment vertical="top" wrapText="1"/>
    </xf>
    <xf numFmtId="0" fontId="7" fillId="0" borderId="0" xfId="0" applyFont="1" applyAlignment="1">
      <alignment vertical="top" wrapText="1"/>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2" fillId="0" borderId="1" xfId="0" applyFont="1" applyFill="1" applyBorder="1" applyAlignment="1">
      <alignment vertical="top" wrapText="1"/>
    </xf>
    <xf numFmtId="0" fontId="4" fillId="0" borderId="1" xfId="0" applyFont="1" applyBorder="1" applyAlignment="1">
      <alignment vertical="top" wrapText="1"/>
    </xf>
    <xf numFmtId="49" fontId="2" fillId="0" borderId="1" xfId="0" applyNumberFormat="1" applyFont="1" applyFill="1" applyBorder="1" applyAlignment="1">
      <alignment vertical="top" wrapText="1"/>
    </xf>
    <xf numFmtId="14" fontId="2" fillId="0" borderId="1" xfId="0" applyNumberFormat="1" applyFont="1" applyFill="1" applyBorder="1" applyAlignment="1">
      <alignment horizontal="left" vertical="top" wrapText="1"/>
    </xf>
    <xf numFmtId="0" fontId="8" fillId="0" borderId="1" xfId="0" applyFont="1" applyBorder="1" applyAlignment="1">
      <alignment vertical="top" wrapText="1"/>
    </xf>
    <xf numFmtId="0" fontId="9" fillId="0" borderId="0" xfId="0" applyFont="1" applyAlignment="1">
      <alignment vertical="top" wrapText="1"/>
    </xf>
    <xf numFmtId="0" fontId="10" fillId="0" borderId="0" xfId="1" applyFont="1"/>
    <xf numFmtId="1" fontId="4" fillId="0" borderId="0" xfId="0" applyNumberFormat="1" applyFont="1" applyFill="1" applyProtection="1">
      <protection locked="0"/>
    </xf>
    <xf numFmtId="164" fontId="4" fillId="0" borderId="0" xfId="0" applyNumberFormat="1" applyFont="1" applyFill="1" applyProtection="1">
      <protection locked="0"/>
    </xf>
    <xf numFmtId="0" fontId="10" fillId="0" borderId="0" xfId="0" applyFont="1" applyFill="1" applyProtection="1">
      <protection locked="0"/>
    </xf>
    <xf numFmtId="0" fontId="11" fillId="0" borderId="0" xfId="1" applyFont="1"/>
  </cellXfs>
  <cellStyles count="3">
    <cellStyle name="Standard" xfId="0" builtinId="0"/>
    <cellStyle name="Standard 2" xfId="1" xr:uid="{00000000-0005-0000-0000-000001000000}"/>
    <cellStyle name="Standard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fu@bd.so.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4"/>
  <sheetViews>
    <sheetView tabSelected="1" workbookViewId="0">
      <selection activeCell="B1" sqref="B1"/>
    </sheetView>
  </sheetViews>
  <sheetFormatPr baseColWidth="10" defaultColWidth="8.7109375" defaultRowHeight="12.75" x14ac:dyDescent="0.2"/>
  <cols>
    <col min="1" max="1" width="46.7109375" style="2" bestFit="1" customWidth="1"/>
    <col min="2" max="3" width="11.42578125" style="2" customWidth="1"/>
    <col min="4" max="16384" width="8.7109375" style="2"/>
  </cols>
  <sheetData>
    <row r="1" spans="1:4" ht="14.25" x14ac:dyDescent="0.25">
      <c r="A1" s="6" t="s">
        <v>18</v>
      </c>
      <c r="B1" s="22">
        <v>2024</v>
      </c>
    </row>
    <row r="2" spans="1:4" x14ac:dyDescent="0.2">
      <c r="B2" s="2" t="s">
        <v>17</v>
      </c>
      <c r="C2" s="2" t="s">
        <v>2</v>
      </c>
    </row>
    <row r="3" spans="1:4" x14ac:dyDescent="0.2">
      <c r="A3" s="3" t="s">
        <v>12</v>
      </c>
      <c r="B3" s="3">
        <v>630</v>
      </c>
      <c r="C3" s="5">
        <f>B3*100/B11</f>
        <v>39.898670044331858</v>
      </c>
      <c r="D3" s="4"/>
    </row>
    <row r="4" spans="1:4" x14ac:dyDescent="0.2">
      <c r="A4" s="2" t="s">
        <v>9</v>
      </c>
      <c r="B4" s="2">
        <v>742</v>
      </c>
      <c r="C4" s="5">
        <f>B4*100/B11</f>
        <v>46.991766941101965</v>
      </c>
      <c r="D4" s="5"/>
    </row>
    <row r="5" spans="1:4" x14ac:dyDescent="0.2">
      <c r="A5" s="2" t="s">
        <v>13</v>
      </c>
      <c r="B5" s="2">
        <v>18</v>
      </c>
      <c r="D5" s="5"/>
    </row>
    <row r="6" spans="1:4" x14ac:dyDescent="0.2">
      <c r="A6" s="2" t="s">
        <v>14</v>
      </c>
      <c r="B6" s="2">
        <v>296</v>
      </c>
      <c r="D6" s="5"/>
    </row>
    <row r="7" spans="1:4" x14ac:dyDescent="0.2">
      <c r="A7" s="2" t="s">
        <v>15</v>
      </c>
      <c r="B7" s="2">
        <v>18</v>
      </c>
      <c r="D7" s="5"/>
    </row>
    <row r="8" spans="1:4" x14ac:dyDescent="0.2">
      <c r="A8" s="2" t="s">
        <v>16</v>
      </c>
      <c r="B8" s="2">
        <v>410</v>
      </c>
      <c r="D8" s="5"/>
    </row>
    <row r="9" spans="1:4" x14ac:dyDescent="0.2">
      <c r="A9" s="2" t="s">
        <v>1</v>
      </c>
      <c r="B9" s="2">
        <v>190</v>
      </c>
      <c r="C9" s="5">
        <f>B9*100/B11</f>
        <v>12.032932235592147</v>
      </c>
      <c r="D9" s="5"/>
    </row>
    <row r="10" spans="1:4" x14ac:dyDescent="0.2">
      <c r="A10" s="2" t="s">
        <v>10</v>
      </c>
      <c r="B10" s="2">
        <v>17</v>
      </c>
      <c r="C10" s="5">
        <f>B10*100/B11</f>
        <v>1.0766307789740341</v>
      </c>
      <c r="D10" s="5"/>
    </row>
    <row r="11" spans="1:4" ht="14.25" x14ac:dyDescent="0.25">
      <c r="A11" s="6" t="s">
        <v>8</v>
      </c>
      <c r="B11" s="20">
        <f>SUM(B3,B4,B9,B10)</f>
        <v>1579</v>
      </c>
      <c r="C11" s="21">
        <f>SUM(C3:C10)</f>
        <v>100</v>
      </c>
      <c r="D11" s="5"/>
    </row>
    <row r="14" spans="1:4" x14ac:dyDescent="0.2">
      <c r="A14" s="23" t="s">
        <v>63</v>
      </c>
    </row>
  </sheetData>
  <pageMargins left="0.70866141732283472" right="0.70866141732283472" top="0.78740157480314965" bottom="0.78740157480314965" header="0.31496062992125984" footer="0.31496062992125984"/>
  <pageSetup paperSize="9" orientation="landscape" r:id="rId1"/>
  <headerFooter>
    <oddHeader>&amp;L&amp;"Arial,Fett"&amp;14Belastete Standorte / Altlasten&amp;C&amp;"Arial,Fett"&amp;14Standort/-typen</oddHeader>
    <oddFooter>&amp;L&amp;"Arial,Standard"&amp;10&amp;F / &amp;A&amp;R&amp;"Arial,Standard"&amp;10&amp;D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
  <sheetViews>
    <sheetView zoomScaleNormal="100" workbookViewId="0">
      <selection activeCell="B1" sqref="B1"/>
    </sheetView>
  </sheetViews>
  <sheetFormatPr baseColWidth="10" defaultRowHeight="12.75" x14ac:dyDescent="0.2"/>
  <cols>
    <col min="1" max="1" width="45" style="1" bestFit="1" customWidth="1"/>
    <col min="2" max="2" width="19" style="1" bestFit="1" customWidth="1"/>
    <col min="3" max="3" width="23.42578125" style="1" bestFit="1" customWidth="1"/>
    <col min="4" max="4" width="16.140625" style="1" bestFit="1" customWidth="1"/>
    <col min="5" max="5" width="16.5703125" style="1" bestFit="1" customWidth="1"/>
    <col min="6" max="6" width="6" style="1" bestFit="1" customWidth="1"/>
    <col min="7" max="225" width="11.42578125" style="1"/>
    <col min="226" max="226" width="57.85546875" style="1" bestFit="1" customWidth="1"/>
    <col min="227" max="481" width="11.42578125" style="1"/>
    <col min="482" max="482" width="57.85546875" style="1" bestFit="1" customWidth="1"/>
    <col min="483" max="737" width="11.42578125" style="1"/>
    <col min="738" max="738" width="57.85546875" style="1" bestFit="1" customWidth="1"/>
    <col min="739" max="993" width="11.42578125" style="1"/>
    <col min="994" max="994" width="57.85546875" style="1" bestFit="1" customWidth="1"/>
    <col min="995" max="1249" width="11.42578125" style="1"/>
    <col min="1250" max="1250" width="57.85546875" style="1" bestFit="1" customWidth="1"/>
    <col min="1251" max="1505" width="11.42578125" style="1"/>
    <col min="1506" max="1506" width="57.85546875" style="1" bestFit="1" customWidth="1"/>
    <col min="1507" max="1761" width="11.42578125" style="1"/>
    <col min="1762" max="1762" width="57.85546875" style="1" bestFit="1" customWidth="1"/>
    <col min="1763" max="2017" width="11.42578125" style="1"/>
    <col min="2018" max="2018" width="57.85546875" style="1" bestFit="1" customWidth="1"/>
    <col min="2019" max="2273" width="11.42578125" style="1"/>
    <col min="2274" max="2274" width="57.85546875" style="1" bestFit="1" customWidth="1"/>
    <col min="2275" max="2529" width="11.42578125" style="1"/>
    <col min="2530" max="2530" width="57.85546875" style="1" bestFit="1" customWidth="1"/>
    <col min="2531" max="2785" width="11.42578125" style="1"/>
    <col min="2786" max="2786" width="57.85546875" style="1" bestFit="1" customWidth="1"/>
    <col min="2787" max="3041" width="11.42578125" style="1"/>
    <col min="3042" max="3042" width="57.85546875" style="1" bestFit="1" customWidth="1"/>
    <col min="3043" max="3297" width="11.42578125" style="1"/>
    <col min="3298" max="3298" width="57.85546875" style="1" bestFit="1" customWidth="1"/>
    <col min="3299" max="3553" width="11.42578125" style="1"/>
    <col min="3554" max="3554" width="57.85546875" style="1" bestFit="1" customWidth="1"/>
    <col min="3555" max="3809" width="11.42578125" style="1"/>
    <col min="3810" max="3810" width="57.85546875" style="1" bestFit="1" customWidth="1"/>
    <col min="3811" max="4065" width="11.42578125" style="1"/>
    <col min="4066" max="4066" width="57.85546875" style="1" bestFit="1" customWidth="1"/>
    <col min="4067" max="4321" width="11.42578125" style="1"/>
    <col min="4322" max="4322" width="57.85546875" style="1" bestFit="1" customWidth="1"/>
    <col min="4323" max="4577" width="11.42578125" style="1"/>
    <col min="4578" max="4578" width="57.85546875" style="1" bestFit="1" customWidth="1"/>
    <col min="4579" max="4833" width="11.42578125" style="1"/>
    <col min="4834" max="4834" width="57.85546875" style="1" bestFit="1" customWidth="1"/>
    <col min="4835" max="5089" width="11.42578125" style="1"/>
    <col min="5090" max="5090" width="57.85546875" style="1" bestFit="1" customWidth="1"/>
    <col min="5091" max="5345" width="11.42578125" style="1"/>
    <col min="5346" max="5346" width="57.85546875" style="1" bestFit="1" customWidth="1"/>
    <col min="5347" max="5601" width="11.42578125" style="1"/>
    <col min="5602" max="5602" width="57.85546875" style="1" bestFit="1" customWidth="1"/>
    <col min="5603" max="5857" width="11.42578125" style="1"/>
    <col min="5858" max="5858" width="57.85546875" style="1" bestFit="1" customWidth="1"/>
    <col min="5859" max="6113" width="11.42578125" style="1"/>
    <col min="6114" max="6114" width="57.85546875" style="1" bestFit="1" customWidth="1"/>
    <col min="6115" max="6369" width="11.42578125" style="1"/>
    <col min="6370" max="6370" width="57.85546875" style="1" bestFit="1" customWidth="1"/>
    <col min="6371" max="6625" width="11.42578125" style="1"/>
    <col min="6626" max="6626" width="57.85546875" style="1" bestFit="1" customWidth="1"/>
    <col min="6627" max="6881" width="11.42578125" style="1"/>
    <col min="6882" max="6882" width="57.85546875" style="1" bestFit="1" customWidth="1"/>
    <col min="6883" max="7137" width="11.42578125" style="1"/>
    <col min="7138" max="7138" width="57.85546875" style="1" bestFit="1" customWidth="1"/>
    <col min="7139" max="7393" width="11.42578125" style="1"/>
    <col min="7394" max="7394" width="57.85546875" style="1" bestFit="1" customWidth="1"/>
    <col min="7395" max="7649" width="11.42578125" style="1"/>
    <col min="7650" max="7650" width="57.85546875" style="1" bestFit="1" customWidth="1"/>
    <col min="7651" max="7905" width="11.42578125" style="1"/>
    <col min="7906" max="7906" width="57.85546875" style="1" bestFit="1" customWidth="1"/>
    <col min="7907" max="8161" width="11.42578125" style="1"/>
    <col min="8162" max="8162" width="57.85546875" style="1" bestFit="1" customWidth="1"/>
    <col min="8163" max="8417" width="11.42578125" style="1"/>
    <col min="8418" max="8418" width="57.85546875" style="1" bestFit="1" customWidth="1"/>
    <col min="8419" max="8673" width="11.42578125" style="1"/>
    <col min="8674" max="8674" width="57.85546875" style="1" bestFit="1" customWidth="1"/>
    <col min="8675" max="8929" width="11.42578125" style="1"/>
    <col min="8930" max="8930" width="57.85546875" style="1" bestFit="1" customWidth="1"/>
    <col min="8931" max="9185" width="11.42578125" style="1"/>
    <col min="9186" max="9186" width="57.85546875" style="1" bestFit="1" customWidth="1"/>
    <col min="9187" max="9441" width="11.42578125" style="1"/>
    <col min="9442" max="9442" width="57.85546875" style="1" bestFit="1" customWidth="1"/>
    <col min="9443" max="9697" width="11.42578125" style="1"/>
    <col min="9698" max="9698" width="57.85546875" style="1" bestFit="1" customWidth="1"/>
    <col min="9699" max="9953" width="11.42578125" style="1"/>
    <col min="9954" max="9954" width="57.85546875" style="1" bestFit="1" customWidth="1"/>
    <col min="9955" max="10209" width="11.42578125" style="1"/>
    <col min="10210" max="10210" width="57.85546875" style="1" bestFit="1" customWidth="1"/>
    <col min="10211" max="10465" width="11.42578125" style="1"/>
    <col min="10466" max="10466" width="57.85546875" style="1" bestFit="1" customWidth="1"/>
    <col min="10467" max="10721" width="11.42578125" style="1"/>
    <col min="10722" max="10722" width="57.85546875" style="1" bestFit="1" customWidth="1"/>
    <col min="10723" max="10977" width="11.42578125" style="1"/>
    <col min="10978" max="10978" width="57.85546875" style="1" bestFit="1" customWidth="1"/>
    <col min="10979" max="11233" width="11.42578125" style="1"/>
    <col min="11234" max="11234" width="57.85546875" style="1" bestFit="1" customWidth="1"/>
    <col min="11235" max="11489" width="11.42578125" style="1"/>
    <col min="11490" max="11490" width="57.85546875" style="1" bestFit="1" customWidth="1"/>
    <col min="11491" max="11745" width="11.42578125" style="1"/>
    <col min="11746" max="11746" width="57.85546875" style="1" bestFit="1" customWidth="1"/>
    <col min="11747" max="12001" width="11.42578125" style="1"/>
    <col min="12002" max="12002" width="57.85546875" style="1" bestFit="1" customWidth="1"/>
    <col min="12003" max="12257" width="11.42578125" style="1"/>
    <col min="12258" max="12258" width="57.85546875" style="1" bestFit="1" customWidth="1"/>
    <col min="12259" max="12513" width="11.42578125" style="1"/>
    <col min="12514" max="12514" width="57.85546875" style="1" bestFit="1" customWidth="1"/>
    <col min="12515" max="12769" width="11.42578125" style="1"/>
    <col min="12770" max="12770" width="57.85546875" style="1" bestFit="1" customWidth="1"/>
    <col min="12771" max="13025" width="11.42578125" style="1"/>
    <col min="13026" max="13026" width="57.85546875" style="1" bestFit="1" customWidth="1"/>
    <col min="13027" max="13281" width="11.42578125" style="1"/>
    <col min="13282" max="13282" width="57.85546875" style="1" bestFit="1" customWidth="1"/>
    <col min="13283" max="13537" width="11.42578125" style="1"/>
    <col min="13538" max="13538" width="57.85546875" style="1" bestFit="1" customWidth="1"/>
    <col min="13539" max="13793" width="11.42578125" style="1"/>
    <col min="13794" max="13794" width="57.85546875" style="1" bestFit="1" customWidth="1"/>
    <col min="13795" max="14049" width="11.42578125" style="1"/>
    <col min="14050" max="14050" width="57.85546875" style="1" bestFit="1" customWidth="1"/>
    <col min="14051" max="14305" width="11.42578125" style="1"/>
    <col min="14306" max="14306" width="57.85546875" style="1" bestFit="1" customWidth="1"/>
    <col min="14307" max="14561" width="11.42578125" style="1"/>
    <col min="14562" max="14562" width="57.85546875" style="1" bestFit="1" customWidth="1"/>
    <col min="14563" max="14817" width="11.42578125" style="1"/>
    <col min="14818" max="14818" width="57.85546875" style="1" bestFit="1" customWidth="1"/>
    <col min="14819" max="15073" width="11.42578125" style="1"/>
    <col min="15074" max="15074" width="57.85546875" style="1" bestFit="1" customWidth="1"/>
    <col min="15075" max="15329" width="11.42578125" style="1"/>
    <col min="15330" max="15330" width="57.85546875" style="1" bestFit="1" customWidth="1"/>
    <col min="15331" max="15585" width="11.42578125" style="1"/>
    <col min="15586" max="15586" width="57.85546875" style="1" bestFit="1" customWidth="1"/>
    <col min="15587" max="15841" width="11.42578125" style="1"/>
    <col min="15842" max="15842" width="57.85546875" style="1" bestFit="1" customWidth="1"/>
    <col min="15843" max="16097" width="11.42578125" style="1"/>
    <col min="16098" max="16098" width="57.85546875" style="1" bestFit="1" customWidth="1"/>
    <col min="16099" max="16384" width="11.42578125" style="1"/>
  </cols>
  <sheetData>
    <row r="1" spans="1:6" ht="14.25" x14ac:dyDescent="0.25">
      <c r="A1" s="7" t="s">
        <v>0</v>
      </c>
      <c r="B1" s="19">
        <v>2024</v>
      </c>
      <c r="C1" s="7"/>
      <c r="D1" s="7"/>
      <c r="E1" s="7"/>
      <c r="F1" s="7"/>
    </row>
    <row r="2" spans="1:6" ht="14.25" x14ac:dyDescent="0.25">
      <c r="B2" s="7" t="s">
        <v>9</v>
      </c>
      <c r="C2" s="7" t="s">
        <v>11</v>
      </c>
      <c r="D2" s="7" t="s">
        <v>1</v>
      </c>
      <c r="E2" s="7" t="s">
        <v>10</v>
      </c>
      <c r="F2" s="7" t="s">
        <v>8</v>
      </c>
    </row>
    <row r="3" spans="1:6" ht="14.25" x14ac:dyDescent="0.25">
      <c r="A3" s="1" t="s">
        <v>6</v>
      </c>
      <c r="B3" s="1">
        <v>160</v>
      </c>
      <c r="C3" s="1">
        <v>153</v>
      </c>
      <c r="D3" s="1">
        <v>152</v>
      </c>
      <c r="E3" s="1">
        <v>2</v>
      </c>
      <c r="F3" s="7">
        <f>SUM(B3:E3)</f>
        <v>467</v>
      </c>
    </row>
    <row r="4" spans="1:6" ht="14.25" x14ac:dyDescent="0.25">
      <c r="A4" s="1" t="s">
        <v>5</v>
      </c>
      <c r="B4" s="1">
        <v>8</v>
      </c>
      <c r="C4" s="1">
        <v>5</v>
      </c>
      <c r="D4" s="1">
        <v>0</v>
      </c>
      <c r="E4" s="1">
        <v>0</v>
      </c>
      <c r="F4" s="7">
        <f t="shared" ref="F4:F7" si="0">SUM(B4:E4)</f>
        <v>13</v>
      </c>
    </row>
    <row r="5" spans="1:6" ht="14.25" x14ac:dyDescent="0.25">
      <c r="A5" s="1" t="s">
        <v>7</v>
      </c>
      <c r="B5" s="1">
        <v>25</v>
      </c>
      <c r="C5" s="1">
        <v>14</v>
      </c>
      <c r="D5" s="1">
        <v>29</v>
      </c>
      <c r="E5" s="1">
        <v>0</v>
      </c>
      <c r="F5" s="7">
        <f t="shared" si="0"/>
        <v>68</v>
      </c>
    </row>
    <row r="6" spans="1:6" ht="14.25" x14ac:dyDescent="0.25">
      <c r="A6" s="1" t="s">
        <v>4</v>
      </c>
      <c r="B6" s="1">
        <v>222</v>
      </c>
      <c r="C6" s="1">
        <v>173</v>
      </c>
      <c r="D6" s="1">
        <v>9</v>
      </c>
      <c r="E6" s="1">
        <v>6</v>
      </c>
      <c r="F6" s="7">
        <f t="shared" si="0"/>
        <v>410</v>
      </c>
    </row>
    <row r="7" spans="1:6" ht="14.25" x14ac:dyDescent="0.25">
      <c r="A7" s="1" t="s">
        <v>3</v>
      </c>
      <c r="B7" s="1">
        <v>327</v>
      </c>
      <c r="C7" s="1">
        <v>285</v>
      </c>
      <c r="D7" s="1">
        <v>0</v>
      </c>
      <c r="E7" s="1">
        <v>9</v>
      </c>
      <c r="F7" s="7">
        <f t="shared" si="0"/>
        <v>621</v>
      </c>
    </row>
    <row r="8" spans="1:6" ht="14.25" x14ac:dyDescent="0.25">
      <c r="A8" s="7" t="s">
        <v>8</v>
      </c>
      <c r="B8" s="7">
        <f>SUM(B3:B7)</f>
        <v>742</v>
      </c>
      <c r="C8" s="7">
        <f t="shared" ref="C8:E8" si="1">SUM(C3:C7)</f>
        <v>630</v>
      </c>
      <c r="D8" s="7">
        <f t="shared" si="1"/>
        <v>190</v>
      </c>
      <c r="E8" s="7">
        <f t="shared" si="1"/>
        <v>17</v>
      </c>
      <c r="F8" s="7">
        <f>SUM(F3:F7)</f>
        <v>1579</v>
      </c>
    </row>
    <row r="10" spans="1:6" x14ac:dyDescent="0.2">
      <c r="A10" s="23" t="s">
        <v>63</v>
      </c>
    </row>
  </sheetData>
  <pageMargins left="0.70866141732283472" right="0.70866141732283472" top="0.78740157480314965" bottom="0.78740157480314965" header="0.31496062992125984" footer="0.31496062992125984"/>
  <pageSetup paperSize="9" orientation="landscape" r:id="rId1"/>
  <headerFooter>
    <oddHeader>&amp;L&amp;"Arial,Fett"&amp;14Belastete Standorte / Altlasten&amp;C&amp;"Arial,Fett"&amp;14Bewertung Standorte</oddHeader>
    <oddFooter>&amp;L&amp;"Arial,Standard"&amp;10&amp;F / &amp;A&amp;R&amp;"Arial,Standard"&amp;10&amp;D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5"/>
  <sheetViews>
    <sheetView zoomScale="115" zoomScaleNormal="115" workbookViewId="0">
      <selection activeCell="B2" sqref="B2"/>
    </sheetView>
  </sheetViews>
  <sheetFormatPr baseColWidth="10" defaultRowHeight="15" x14ac:dyDescent="0.25"/>
  <cols>
    <col min="1" max="1" width="45.42578125" style="10" bestFit="1" customWidth="1"/>
    <col min="2" max="2" width="121.42578125" style="10" customWidth="1"/>
    <col min="3" max="16384" width="11.42578125" style="10"/>
  </cols>
  <sheetData>
    <row r="1" spans="1:2" x14ac:dyDescent="0.25">
      <c r="A1" s="8" t="s">
        <v>19</v>
      </c>
      <c r="B1" s="9" t="s">
        <v>20</v>
      </c>
    </row>
    <row r="2" spans="1:2" ht="15.75" customHeight="1" x14ac:dyDescent="0.25">
      <c r="A2" s="8" t="s">
        <v>21</v>
      </c>
      <c r="B2" s="8" t="s">
        <v>64</v>
      </c>
    </row>
    <row r="3" spans="1:2" ht="57" customHeight="1" x14ac:dyDescent="0.25">
      <c r="A3" s="8" t="s">
        <v>22</v>
      </c>
      <c r="B3" s="9" t="s">
        <v>23</v>
      </c>
    </row>
    <row r="4" spans="1:2" ht="28.5" customHeight="1" x14ac:dyDescent="0.25">
      <c r="A4" s="11" t="s">
        <v>24</v>
      </c>
      <c r="B4" s="12" t="s">
        <v>25</v>
      </c>
    </row>
    <row r="5" spans="1:2" x14ac:dyDescent="0.25">
      <c r="A5" s="8" t="s">
        <v>26</v>
      </c>
      <c r="B5" s="12" t="s">
        <v>27</v>
      </c>
    </row>
    <row r="6" spans="1:2" x14ac:dyDescent="0.25">
      <c r="A6" s="8" t="s">
        <v>28</v>
      </c>
      <c r="B6" s="12" t="s">
        <v>65</v>
      </c>
    </row>
    <row r="7" spans="1:2" x14ac:dyDescent="0.25">
      <c r="A7" s="8" t="s">
        <v>29</v>
      </c>
      <c r="B7" s="13" t="s">
        <v>30</v>
      </c>
    </row>
    <row r="8" spans="1:2" ht="15" customHeight="1" x14ac:dyDescent="0.25">
      <c r="A8" s="8" t="s">
        <v>31</v>
      </c>
      <c r="B8" s="13" t="s">
        <v>32</v>
      </c>
    </row>
    <row r="9" spans="1:2" x14ac:dyDescent="0.25">
      <c r="A9" s="14" t="s">
        <v>33</v>
      </c>
      <c r="B9" s="15" t="s">
        <v>66</v>
      </c>
    </row>
    <row r="10" spans="1:2" x14ac:dyDescent="0.25">
      <c r="A10" s="8" t="s">
        <v>34</v>
      </c>
      <c r="B10" s="13" t="s">
        <v>35</v>
      </c>
    </row>
    <row r="11" spans="1:2" x14ac:dyDescent="0.25">
      <c r="A11" s="8" t="s">
        <v>36</v>
      </c>
      <c r="B11" s="16">
        <v>45292</v>
      </c>
    </row>
    <row r="12" spans="1:2" x14ac:dyDescent="0.25">
      <c r="A12" s="8" t="s">
        <v>37</v>
      </c>
      <c r="B12" s="16">
        <v>45657</v>
      </c>
    </row>
    <row r="13" spans="1:2" x14ac:dyDescent="0.25">
      <c r="A13" s="11" t="s">
        <v>38</v>
      </c>
      <c r="B13" s="13" t="s">
        <v>39</v>
      </c>
    </row>
    <row r="14" spans="1:2" x14ac:dyDescent="0.25">
      <c r="A14" s="11" t="s">
        <v>40</v>
      </c>
      <c r="B14" s="13" t="s">
        <v>41</v>
      </c>
    </row>
    <row r="15" spans="1:2" ht="42.75" customHeight="1" x14ac:dyDescent="0.25">
      <c r="A15" s="8" t="s">
        <v>42</v>
      </c>
      <c r="B15" s="13" t="s">
        <v>43</v>
      </c>
    </row>
    <row r="16" spans="1:2" ht="42.75" customHeight="1" x14ac:dyDescent="0.25">
      <c r="A16" s="11" t="s">
        <v>44</v>
      </c>
      <c r="B16" s="13" t="s">
        <v>45</v>
      </c>
    </row>
    <row r="17" spans="1:2" ht="28.5" customHeight="1" x14ac:dyDescent="0.25">
      <c r="A17" s="11" t="s">
        <v>46</v>
      </c>
      <c r="B17" s="13" t="s">
        <v>47</v>
      </c>
    </row>
    <row r="18" spans="1:2" s="18" customFormat="1" ht="14.25" x14ac:dyDescent="0.25">
      <c r="A18" s="17" t="s">
        <v>48</v>
      </c>
      <c r="B18" s="13" t="s">
        <v>49</v>
      </c>
    </row>
    <row r="19" spans="1:2" s="18" customFormat="1" ht="14.25" x14ac:dyDescent="0.25">
      <c r="A19" s="14" t="s">
        <v>50</v>
      </c>
      <c r="B19" s="13" t="s">
        <v>51</v>
      </c>
    </row>
    <row r="20" spans="1:2" x14ac:dyDescent="0.25">
      <c r="A20" s="17" t="s">
        <v>52</v>
      </c>
      <c r="B20" s="13" t="s">
        <v>53</v>
      </c>
    </row>
    <row r="21" spans="1:2" ht="28.5" customHeight="1" x14ac:dyDescent="0.25">
      <c r="A21" s="11" t="s">
        <v>54</v>
      </c>
      <c r="B21" s="13" t="s">
        <v>55</v>
      </c>
    </row>
    <row r="22" spans="1:2" x14ac:dyDescent="0.25">
      <c r="A22" s="11" t="s">
        <v>56</v>
      </c>
      <c r="B22" s="13" t="s">
        <v>57</v>
      </c>
    </row>
    <row r="23" spans="1:2" x14ac:dyDescent="0.25">
      <c r="A23" s="11" t="s">
        <v>58</v>
      </c>
      <c r="B23" s="13" t="s">
        <v>59</v>
      </c>
    </row>
    <row r="24" spans="1:2" ht="28.5" customHeight="1" x14ac:dyDescent="0.25">
      <c r="A24" s="14" t="s">
        <v>60</v>
      </c>
      <c r="B24" s="9" t="s">
        <v>62</v>
      </c>
    </row>
    <row r="25" spans="1:2" x14ac:dyDescent="0.25">
      <c r="A25" s="8" t="s">
        <v>61</v>
      </c>
      <c r="B25" s="9"/>
    </row>
  </sheetData>
  <hyperlinks>
    <hyperlink ref="B7" r:id="rId1" xr:uid="{00000000-0004-0000-0200-000000000000}"/>
  </hyperlinks>
  <pageMargins left="0.70866141732283472" right="0.70866141732283472" top="0.78740157480314965" bottom="0.78740157480314965" header="0.31496062992125984" footer="0.31496062992125984"/>
  <pageSetup paperSize="9" scale="77" orientation="landscape" r:id="rId2"/>
  <headerFooter>
    <oddHeader>&amp;L&amp;"Arial,Fett"&amp;14Belastete Standorte / Altlasten&amp;C&amp;"Arial,Fett"&amp;14Metadaten</oddHeader>
    <oddFooter>&amp;L&amp;"Arial,Standard"&amp;10&amp;F / &amp;A&amp;R&amp;"Arial,Standard"&amp;10&amp;D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Standorte</vt:lpstr>
      <vt:lpstr>Bewertung</vt:lpstr>
      <vt:lpstr>Metadaten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Altlast4Web</dc:creator>
  <cp:lastModifiedBy>Barriere Pascal</cp:lastModifiedBy>
  <cp:lastPrinted>2019-09-05T14:53:38Z</cp:lastPrinted>
  <dcterms:created xsi:type="dcterms:W3CDTF">2014-06-18T10:51:24Z</dcterms:created>
  <dcterms:modified xsi:type="dcterms:W3CDTF">2025-03-28T10:54:11Z</dcterms:modified>
</cp:coreProperties>
</file>