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DAFU\1_Di\12_OeffentlArbeit\122_InformationKunden\Publikationen\Umweltdaten\Daten_2023\04_Laerm\"/>
    </mc:Choice>
  </mc:AlternateContent>
  <bookViews>
    <workbookView xWindow="28680" yWindow="885" windowWidth="29040" windowHeight="15720"/>
  </bookViews>
  <sheets>
    <sheet name="mit k-Werte IST" sheetId="5" r:id="rId1"/>
    <sheet name="Schussstatistik" sheetId="6" r:id="rId2"/>
    <sheet name="Metadaten" sheetId="7" r:id="rId3"/>
  </sheets>
  <definedNames>
    <definedName name="GemAnl">Schussstatistik!$M$10:$M$924</definedName>
    <definedName name="Jahr">Schussstatistik!$C$10:$C$924</definedName>
    <definedName name="Jahr1">Schussstatistik!$T$4</definedName>
    <definedName name="Jahr2">Schussstatistik!$U$4</definedName>
    <definedName name="Jahr3">Schussstatistik!$AB$5</definedName>
    <definedName name="Jahres_KWert">Schussstatistik!$N$10:$N$924</definedName>
    <definedName name="Mittel_KWert">Schussstatistik!$Q$10:$Q$924</definedName>
    <definedName name="Soll_KWert">Schussstatistik!$L$10:$L$924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77" i="5" l="1"/>
  <c r="BY76" i="5"/>
  <c r="BY75" i="5"/>
  <c r="BY74" i="5"/>
  <c r="BY73" i="5"/>
  <c r="BY72" i="5"/>
  <c r="BY71" i="5"/>
  <c r="BY70" i="5"/>
  <c r="BY69" i="5"/>
  <c r="BY68" i="5"/>
  <c r="BY67" i="5"/>
  <c r="BY66" i="5"/>
  <c r="BY65" i="5"/>
  <c r="BY64" i="5"/>
  <c r="BY63" i="5"/>
  <c r="BY62" i="5"/>
  <c r="BY61" i="5"/>
  <c r="BY60" i="5"/>
  <c r="BY59" i="5"/>
  <c r="BY58" i="5"/>
  <c r="BY57" i="5"/>
  <c r="BY56" i="5"/>
  <c r="BY55" i="5"/>
  <c r="BY54" i="5"/>
  <c r="BY53" i="5"/>
  <c r="BY52" i="5"/>
  <c r="BY51" i="5"/>
  <c r="BY50" i="5"/>
  <c r="BY49" i="5"/>
  <c r="BY48" i="5"/>
  <c r="BY47" i="5"/>
  <c r="BY46" i="5"/>
  <c r="BY45" i="5"/>
  <c r="BY44" i="5"/>
  <c r="BY43" i="5"/>
  <c r="BY42" i="5"/>
  <c r="BY41" i="5"/>
  <c r="BY40" i="5"/>
  <c r="BY39" i="5"/>
  <c r="BY38" i="5"/>
  <c r="BY37" i="5"/>
  <c r="BY36" i="5"/>
  <c r="BY35" i="5"/>
  <c r="BY34" i="5"/>
  <c r="BY33" i="5"/>
  <c r="BY32" i="5"/>
  <c r="BY31" i="5"/>
  <c r="BY30" i="5"/>
  <c r="BY29" i="5"/>
  <c r="BY28" i="5"/>
  <c r="BY27" i="5"/>
  <c r="BY26" i="5"/>
  <c r="BY25" i="5"/>
  <c r="BY24" i="5"/>
  <c r="BY23" i="5"/>
  <c r="BY22" i="5"/>
  <c r="BY21" i="5"/>
  <c r="BY20" i="5"/>
  <c r="BY19" i="5"/>
  <c r="BY18" i="5"/>
  <c r="BY17" i="5"/>
  <c r="BY16" i="5"/>
  <c r="BY15" i="5"/>
  <c r="BY14" i="5"/>
  <c r="BY13" i="5"/>
  <c r="BY12" i="5"/>
  <c r="BY11" i="5"/>
  <c r="BY10" i="5"/>
  <c r="BY9" i="5"/>
  <c r="BY8" i="5"/>
  <c r="BY7" i="5"/>
  <c r="BY6" i="5"/>
  <c r="BY5" i="5"/>
  <c r="BY4" i="5"/>
  <c r="AA81" i="6"/>
  <c r="AA84" i="6" s="1"/>
  <c r="Z81" i="6" l="1"/>
  <c r="Z84" i="6" s="1"/>
  <c r="BV77" i="5"/>
  <c r="BV76" i="5"/>
  <c r="BV75" i="5"/>
  <c r="BV74" i="5"/>
  <c r="BV73" i="5"/>
  <c r="BV72" i="5"/>
  <c r="BV71" i="5"/>
  <c r="BV70" i="5"/>
  <c r="BV69" i="5"/>
  <c r="BV68" i="5"/>
  <c r="BV67" i="5"/>
  <c r="BV66" i="5"/>
  <c r="BV65" i="5"/>
  <c r="BV64" i="5"/>
  <c r="BV63" i="5"/>
  <c r="BV62" i="5"/>
  <c r="BV61" i="5"/>
  <c r="BV60" i="5"/>
  <c r="BV59" i="5"/>
  <c r="BV58" i="5"/>
  <c r="BV57" i="5"/>
  <c r="BV56" i="5"/>
  <c r="BV55" i="5"/>
  <c r="BV54" i="5"/>
  <c r="BV53" i="5"/>
  <c r="BV52" i="5"/>
  <c r="BV51" i="5"/>
  <c r="BV50" i="5"/>
  <c r="BV49" i="5"/>
  <c r="BV48" i="5"/>
  <c r="BV47" i="5"/>
  <c r="BV46" i="5"/>
  <c r="BV45" i="5"/>
  <c r="BV44" i="5"/>
  <c r="BV43" i="5"/>
  <c r="BV42" i="5"/>
  <c r="BV41" i="5"/>
  <c r="BV40" i="5"/>
  <c r="BV39" i="5"/>
  <c r="BV38" i="5"/>
  <c r="BV37" i="5"/>
  <c r="BV36" i="5"/>
  <c r="BV35" i="5"/>
  <c r="BV34" i="5"/>
  <c r="BV33" i="5"/>
  <c r="BV32" i="5"/>
  <c r="BV31" i="5"/>
  <c r="BV30" i="5"/>
  <c r="BV29" i="5"/>
  <c r="BV28" i="5"/>
  <c r="BV27" i="5"/>
  <c r="BV26" i="5"/>
  <c r="BV25" i="5"/>
  <c r="BV24" i="5"/>
  <c r="BV23" i="5"/>
  <c r="BV22" i="5"/>
  <c r="BV21" i="5"/>
  <c r="BV20" i="5"/>
  <c r="BV19" i="5"/>
  <c r="BV18" i="5"/>
  <c r="BV17" i="5"/>
  <c r="BV16" i="5"/>
  <c r="BV15" i="5"/>
  <c r="BV14" i="5"/>
  <c r="BV13" i="5"/>
  <c r="BV12" i="5"/>
  <c r="BV11" i="5"/>
  <c r="BV10" i="5"/>
  <c r="BV9" i="5"/>
  <c r="BV8" i="5"/>
  <c r="BV7" i="5"/>
  <c r="BV6" i="5"/>
  <c r="BV5" i="5"/>
  <c r="BV4" i="5"/>
  <c r="Y81" i="6" l="1"/>
  <c r="Y84" i="6" s="1"/>
  <c r="BS77" i="5"/>
  <c r="BS76" i="5"/>
  <c r="BS75" i="5"/>
  <c r="BS74" i="5"/>
  <c r="BS73" i="5"/>
  <c r="BS72" i="5"/>
  <c r="BS71" i="5"/>
  <c r="BS70" i="5"/>
  <c r="BS69" i="5"/>
  <c r="BS68" i="5"/>
  <c r="BS67" i="5"/>
  <c r="BS66" i="5"/>
  <c r="BS65" i="5"/>
  <c r="BS64" i="5"/>
  <c r="BS63" i="5"/>
  <c r="BS62" i="5"/>
  <c r="BS61" i="5"/>
  <c r="BS60" i="5"/>
  <c r="BS59" i="5"/>
  <c r="BS58" i="5"/>
  <c r="BS57" i="5"/>
  <c r="BS56" i="5"/>
  <c r="BS55" i="5"/>
  <c r="BS54" i="5"/>
  <c r="BS53" i="5"/>
  <c r="BS52" i="5"/>
  <c r="BS51" i="5"/>
  <c r="BS50" i="5"/>
  <c r="BS49" i="5"/>
  <c r="BS48" i="5"/>
  <c r="BS47" i="5"/>
  <c r="BS46" i="5"/>
  <c r="BS45" i="5"/>
  <c r="BS44" i="5"/>
  <c r="BS43" i="5"/>
  <c r="BS42" i="5"/>
  <c r="BS41" i="5"/>
  <c r="BS40" i="5"/>
  <c r="BS39" i="5"/>
  <c r="BS38" i="5"/>
  <c r="BS37" i="5"/>
  <c r="BS36" i="5"/>
  <c r="BS35" i="5"/>
  <c r="BS34" i="5"/>
  <c r="BS33" i="5"/>
  <c r="BS32" i="5"/>
  <c r="BS31" i="5"/>
  <c r="BS30" i="5"/>
  <c r="BS29" i="5"/>
  <c r="BS28" i="5"/>
  <c r="BS27" i="5"/>
  <c r="BS26" i="5"/>
  <c r="BS25" i="5"/>
  <c r="BS24" i="5"/>
  <c r="BS23" i="5"/>
  <c r="BS22" i="5"/>
  <c r="BS21" i="5"/>
  <c r="BS20" i="5"/>
  <c r="BS19" i="5"/>
  <c r="BS18" i="5"/>
  <c r="BS17" i="5"/>
  <c r="BS16" i="5"/>
  <c r="BS15" i="5"/>
  <c r="BS14" i="5"/>
  <c r="BS13" i="5"/>
  <c r="BS12" i="5"/>
  <c r="BS11" i="5"/>
  <c r="BS10" i="5"/>
  <c r="BS9" i="5"/>
  <c r="BS8" i="5"/>
  <c r="BS7" i="5"/>
  <c r="BS6" i="5"/>
  <c r="BS5" i="5"/>
  <c r="BS4" i="5"/>
  <c r="X81" i="6" l="1"/>
  <c r="X84" i="6" s="1"/>
  <c r="BP77" i="5"/>
  <c r="BP76" i="5"/>
  <c r="BP75" i="5"/>
  <c r="BP74" i="5"/>
  <c r="BP73" i="5"/>
  <c r="BP72" i="5"/>
  <c r="BP71" i="5"/>
  <c r="BP70" i="5"/>
  <c r="BP69" i="5"/>
  <c r="BP68" i="5"/>
  <c r="BP67" i="5"/>
  <c r="BP66" i="5"/>
  <c r="BP65" i="5"/>
  <c r="BP64" i="5"/>
  <c r="BP63" i="5"/>
  <c r="BP62" i="5"/>
  <c r="BP61" i="5"/>
  <c r="BP60" i="5"/>
  <c r="BP59" i="5"/>
  <c r="BP58" i="5"/>
  <c r="BP57" i="5"/>
  <c r="BP56" i="5"/>
  <c r="BP55" i="5"/>
  <c r="BP54" i="5"/>
  <c r="BP53" i="5"/>
  <c r="BP52" i="5"/>
  <c r="BP51" i="5"/>
  <c r="BP50" i="5"/>
  <c r="BP49" i="5"/>
  <c r="BP48" i="5"/>
  <c r="BP47" i="5"/>
  <c r="BP46" i="5"/>
  <c r="BP45" i="5"/>
  <c r="BP44" i="5"/>
  <c r="BP43" i="5"/>
  <c r="BP42" i="5"/>
  <c r="BP41" i="5"/>
  <c r="BP40" i="5"/>
  <c r="BP39" i="5"/>
  <c r="BP38" i="5"/>
  <c r="BP37" i="5"/>
  <c r="BP36" i="5"/>
  <c r="BP35" i="5"/>
  <c r="BP34" i="5"/>
  <c r="BP33" i="5"/>
  <c r="BP32" i="5"/>
  <c r="BP31" i="5"/>
  <c r="BP30" i="5"/>
  <c r="BP29" i="5"/>
  <c r="BP28" i="5"/>
  <c r="BP27" i="5"/>
  <c r="BP26" i="5"/>
  <c r="BP25" i="5"/>
  <c r="BP24" i="5"/>
  <c r="BP23" i="5"/>
  <c r="BP22" i="5"/>
  <c r="BP21" i="5"/>
  <c r="BP20" i="5"/>
  <c r="BP19" i="5"/>
  <c r="BP18" i="5"/>
  <c r="BP17" i="5"/>
  <c r="BP16" i="5"/>
  <c r="BP15" i="5"/>
  <c r="BP14" i="5"/>
  <c r="BP13" i="5"/>
  <c r="BP12" i="5"/>
  <c r="BP11" i="5"/>
  <c r="BP10" i="5"/>
  <c r="BP9" i="5"/>
  <c r="BP8" i="5"/>
  <c r="BP7" i="5"/>
  <c r="BP6" i="5"/>
  <c r="BP5" i="5"/>
  <c r="BP4" i="5"/>
  <c r="BM77" i="5" l="1"/>
  <c r="BM76" i="5"/>
  <c r="BM75" i="5"/>
  <c r="BM74" i="5"/>
  <c r="BM73" i="5"/>
  <c r="BM72" i="5"/>
  <c r="BM71" i="5"/>
  <c r="BM70" i="5"/>
  <c r="BM69" i="5"/>
  <c r="BM68" i="5"/>
  <c r="BM67" i="5"/>
  <c r="BM66" i="5"/>
  <c r="BM65" i="5"/>
  <c r="BM64" i="5"/>
  <c r="BM63" i="5"/>
  <c r="BM62" i="5"/>
  <c r="BM61" i="5"/>
  <c r="BM60" i="5"/>
  <c r="BM59" i="5"/>
  <c r="BM58" i="5"/>
  <c r="BM57" i="5"/>
  <c r="BM56" i="5"/>
  <c r="BM55" i="5"/>
  <c r="BM54" i="5"/>
  <c r="BM53" i="5"/>
  <c r="BM52" i="5"/>
  <c r="BM51" i="5"/>
  <c r="BM50" i="5"/>
  <c r="BM49" i="5"/>
  <c r="BM48" i="5"/>
  <c r="BM47" i="5"/>
  <c r="BM46" i="5"/>
  <c r="BM45" i="5"/>
  <c r="BM44" i="5"/>
  <c r="BM43" i="5"/>
  <c r="BM42" i="5"/>
  <c r="BM41" i="5"/>
  <c r="BM40" i="5"/>
  <c r="BM39" i="5"/>
  <c r="BM38" i="5"/>
  <c r="BM37" i="5"/>
  <c r="BM36" i="5"/>
  <c r="BM35" i="5"/>
  <c r="BM34" i="5"/>
  <c r="BM33" i="5"/>
  <c r="BM32" i="5"/>
  <c r="BM31" i="5"/>
  <c r="BM30" i="5"/>
  <c r="BM29" i="5"/>
  <c r="BM28" i="5"/>
  <c r="BM27" i="5"/>
  <c r="BM26" i="5"/>
  <c r="BM25" i="5"/>
  <c r="BM24" i="5"/>
  <c r="BM23" i="5"/>
  <c r="BM22" i="5"/>
  <c r="BM21" i="5"/>
  <c r="BM20" i="5"/>
  <c r="BM19" i="5"/>
  <c r="BM18" i="5"/>
  <c r="BM17" i="5"/>
  <c r="BM16" i="5"/>
  <c r="BM15" i="5"/>
  <c r="BM14" i="5"/>
  <c r="BM13" i="5"/>
  <c r="BM12" i="5"/>
  <c r="BM11" i="5"/>
  <c r="BM10" i="5"/>
  <c r="BM9" i="5"/>
  <c r="BM8" i="5"/>
  <c r="BM7" i="5"/>
  <c r="BM6" i="5"/>
  <c r="BM5" i="5"/>
  <c r="BM4" i="5"/>
  <c r="W81" i="6" l="1"/>
  <c r="W84" i="6" s="1"/>
  <c r="AX13" i="5" l="1"/>
  <c r="AU13" i="5"/>
  <c r="AR13" i="5"/>
  <c r="AL13" i="5"/>
  <c r="AI13" i="5"/>
  <c r="AF13" i="5"/>
  <c r="AC13" i="5"/>
  <c r="Z13" i="5"/>
  <c r="W13" i="5"/>
  <c r="T13" i="5"/>
  <c r="Q13" i="5"/>
  <c r="N13" i="5"/>
  <c r="K13" i="5"/>
  <c r="H13" i="5"/>
  <c r="E13" i="5"/>
  <c r="V81" i="6" l="1"/>
  <c r="V84" i="6" s="1"/>
  <c r="AX77" i="5"/>
  <c r="AX76" i="5"/>
  <c r="AX75" i="5"/>
  <c r="AX74" i="5"/>
  <c r="AX73" i="5"/>
  <c r="AX72" i="5"/>
  <c r="AX71" i="5"/>
  <c r="AX70" i="5"/>
  <c r="AX69" i="5"/>
  <c r="AX68" i="5"/>
  <c r="AX67" i="5"/>
  <c r="AX66" i="5"/>
  <c r="AX65" i="5"/>
  <c r="AX64" i="5"/>
  <c r="AX63" i="5"/>
  <c r="AX62" i="5"/>
  <c r="AX61" i="5"/>
  <c r="AX60" i="5"/>
  <c r="AX59" i="5"/>
  <c r="AX58" i="5"/>
  <c r="AX57" i="5"/>
  <c r="AX56" i="5"/>
  <c r="AX55" i="5"/>
  <c r="AX54" i="5"/>
  <c r="AX53" i="5"/>
  <c r="AX52" i="5"/>
  <c r="AX51" i="5"/>
  <c r="AX50" i="5"/>
  <c r="AX49" i="5"/>
  <c r="AX48" i="5"/>
  <c r="AX47" i="5"/>
  <c r="AX46" i="5"/>
  <c r="AX45" i="5"/>
  <c r="AX44" i="5"/>
  <c r="AX43" i="5"/>
  <c r="AX42" i="5"/>
  <c r="AX41" i="5"/>
  <c r="AX40" i="5"/>
  <c r="AX39" i="5"/>
  <c r="AX38" i="5"/>
  <c r="AX37" i="5"/>
  <c r="AX36" i="5"/>
  <c r="AX35" i="5"/>
  <c r="AX34" i="5"/>
  <c r="AX33" i="5"/>
  <c r="AX32" i="5"/>
  <c r="AX31" i="5"/>
  <c r="AX30" i="5"/>
  <c r="AX29" i="5"/>
  <c r="AX28" i="5"/>
  <c r="AX27" i="5"/>
  <c r="AX26" i="5"/>
  <c r="AX25" i="5"/>
  <c r="AX24" i="5"/>
  <c r="AX23" i="5"/>
  <c r="AX22" i="5"/>
  <c r="AX21" i="5"/>
  <c r="AX20" i="5"/>
  <c r="AX19" i="5"/>
  <c r="AX18" i="5"/>
  <c r="AX17" i="5"/>
  <c r="AX16" i="5"/>
  <c r="AX15" i="5"/>
  <c r="AX14" i="5"/>
  <c r="AX12" i="5"/>
  <c r="AX11" i="5"/>
  <c r="AX10" i="5"/>
  <c r="AX9" i="5"/>
  <c r="AX8" i="5"/>
  <c r="AX7" i="5"/>
  <c r="AX6" i="5"/>
  <c r="AX5" i="5"/>
  <c r="AX4" i="5"/>
  <c r="U81" i="6" l="1"/>
  <c r="U84" i="6" s="1"/>
  <c r="AU77" i="5"/>
  <c r="AU76" i="5"/>
  <c r="AU75" i="5"/>
  <c r="AU74" i="5"/>
  <c r="AU73" i="5"/>
  <c r="AU72" i="5"/>
  <c r="AU71" i="5"/>
  <c r="AU70" i="5"/>
  <c r="AU69" i="5"/>
  <c r="AU68" i="5"/>
  <c r="AU67" i="5"/>
  <c r="AU66" i="5"/>
  <c r="AU65" i="5"/>
  <c r="AU64" i="5"/>
  <c r="AU63" i="5"/>
  <c r="AU62" i="5"/>
  <c r="AU61" i="5"/>
  <c r="AU60" i="5"/>
  <c r="AU59" i="5"/>
  <c r="AU58" i="5"/>
  <c r="AU57" i="5"/>
  <c r="AU56" i="5"/>
  <c r="AU55" i="5"/>
  <c r="AU54" i="5"/>
  <c r="AU53" i="5"/>
  <c r="AU52" i="5"/>
  <c r="AU51" i="5"/>
  <c r="AU50" i="5"/>
  <c r="AU49" i="5"/>
  <c r="AU48" i="5"/>
  <c r="AU47" i="5"/>
  <c r="AU46" i="5"/>
  <c r="AU45" i="5"/>
  <c r="AU44" i="5"/>
  <c r="AU43" i="5"/>
  <c r="AU42" i="5"/>
  <c r="AU41" i="5"/>
  <c r="AU40" i="5"/>
  <c r="AU39" i="5"/>
  <c r="AU38" i="5"/>
  <c r="AU37" i="5"/>
  <c r="AU36" i="5"/>
  <c r="AU35" i="5"/>
  <c r="AU34" i="5"/>
  <c r="AU33" i="5"/>
  <c r="AU32" i="5"/>
  <c r="AU31" i="5"/>
  <c r="AU30" i="5"/>
  <c r="AU29" i="5"/>
  <c r="AU28" i="5"/>
  <c r="AU27" i="5"/>
  <c r="AU26" i="5"/>
  <c r="AU25" i="5"/>
  <c r="AU24" i="5"/>
  <c r="AU23" i="5"/>
  <c r="AU22" i="5"/>
  <c r="AU21" i="5"/>
  <c r="AU20" i="5"/>
  <c r="AU19" i="5"/>
  <c r="AU18" i="5"/>
  <c r="AU17" i="5"/>
  <c r="AU16" i="5"/>
  <c r="AU15" i="5"/>
  <c r="AU14" i="5"/>
  <c r="AU12" i="5"/>
  <c r="AU11" i="5"/>
  <c r="AU10" i="5"/>
  <c r="AU9" i="5"/>
  <c r="AU8" i="5"/>
  <c r="AU7" i="5"/>
  <c r="AU6" i="5"/>
  <c r="AU5" i="5"/>
  <c r="AU4" i="5"/>
  <c r="AO77" i="5"/>
  <c r="AO76" i="5"/>
  <c r="AO75" i="5"/>
  <c r="AO74" i="5"/>
  <c r="AO73" i="5"/>
  <c r="AO72" i="5"/>
  <c r="AO71" i="5"/>
  <c r="AO69" i="5"/>
  <c r="AO66" i="5"/>
  <c r="AO65" i="5"/>
  <c r="AO64" i="5"/>
  <c r="AO63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2" i="5"/>
  <c r="AO11" i="5"/>
  <c r="AO10" i="5"/>
  <c r="AO8" i="5"/>
  <c r="AO7" i="5"/>
  <c r="AO5" i="5"/>
  <c r="AO4" i="5"/>
  <c r="AL77" i="5"/>
  <c r="AL76" i="5"/>
  <c r="AL75" i="5"/>
  <c r="AL74" i="5"/>
  <c r="AL73" i="5"/>
  <c r="AL72" i="5"/>
  <c r="AL71" i="5"/>
  <c r="AL69" i="5"/>
  <c r="AL66" i="5"/>
  <c r="AL65" i="5"/>
  <c r="AL64" i="5"/>
  <c r="AL63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46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2" i="5"/>
  <c r="AL11" i="5"/>
  <c r="AL10" i="5"/>
  <c r="AL8" i="5"/>
  <c r="AL7" i="5"/>
  <c r="AL5" i="5"/>
  <c r="AL4" i="5"/>
  <c r="AI77" i="5"/>
  <c r="AI76" i="5"/>
  <c r="AI75" i="5"/>
  <c r="AI74" i="5"/>
  <c r="AI73" i="5"/>
  <c r="AI72" i="5"/>
  <c r="AI71" i="5"/>
  <c r="AI69" i="5"/>
  <c r="AI66" i="5"/>
  <c r="AI65" i="5"/>
  <c r="AI64" i="5"/>
  <c r="AI63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2" i="5"/>
  <c r="AI11" i="5"/>
  <c r="AI10" i="5"/>
  <c r="AI8" i="5"/>
  <c r="AI7" i="5"/>
  <c r="AI5" i="5"/>
  <c r="AI4" i="5"/>
  <c r="AF77" i="5"/>
  <c r="AF76" i="5"/>
  <c r="AF75" i="5"/>
  <c r="AF74" i="5"/>
  <c r="AF73" i="5"/>
  <c r="AF72" i="5"/>
  <c r="AF71" i="5"/>
  <c r="AF69" i="5"/>
  <c r="AF66" i="5"/>
  <c r="AF65" i="5"/>
  <c r="AF64" i="5"/>
  <c r="AF63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2" i="5"/>
  <c r="AF11" i="5"/>
  <c r="AF10" i="5"/>
  <c r="AF8" i="5"/>
  <c r="AF7" i="5"/>
  <c r="AF5" i="5"/>
  <c r="AF4" i="5"/>
  <c r="AC77" i="5"/>
  <c r="AC76" i="5"/>
  <c r="AC75" i="5"/>
  <c r="AC74" i="5"/>
  <c r="AC73" i="5"/>
  <c r="AC72" i="5"/>
  <c r="AC71" i="5"/>
  <c r="AC69" i="5"/>
  <c r="AC66" i="5"/>
  <c r="AC65" i="5"/>
  <c r="AC64" i="5"/>
  <c r="AC63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2" i="5"/>
  <c r="AC11" i="5"/>
  <c r="AC10" i="5"/>
  <c r="AC8" i="5"/>
  <c r="AC7" i="5"/>
  <c r="AC5" i="5"/>
  <c r="AC4" i="5"/>
  <c r="Z77" i="5"/>
  <c r="Z76" i="5"/>
  <c r="Z75" i="5"/>
  <c r="Z74" i="5"/>
  <c r="Z73" i="5"/>
  <c r="Z72" i="5"/>
  <c r="Z71" i="5"/>
  <c r="Z69" i="5"/>
  <c r="Z66" i="5"/>
  <c r="Z65" i="5"/>
  <c r="Z64" i="5"/>
  <c r="Z63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2" i="5"/>
  <c r="Z11" i="5"/>
  <c r="Z10" i="5"/>
  <c r="Z8" i="5"/>
  <c r="Z7" i="5"/>
  <c r="Z5" i="5"/>
  <c r="Z4" i="5"/>
  <c r="W77" i="5"/>
  <c r="W76" i="5"/>
  <c r="W75" i="5"/>
  <c r="W74" i="5"/>
  <c r="W73" i="5"/>
  <c r="W72" i="5"/>
  <c r="W71" i="5"/>
  <c r="W69" i="5"/>
  <c r="W66" i="5"/>
  <c r="W65" i="5"/>
  <c r="W64" i="5"/>
  <c r="W63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2" i="5"/>
  <c r="W11" i="5"/>
  <c r="W10" i="5"/>
  <c r="W8" i="5"/>
  <c r="W7" i="5"/>
  <c r="W5" i="5"/>
  <c r="W4" i="5"/>
  <c r="T77" i="5"/>
  <c r="T76" i="5"/>
  <c r="T75" i="5"/>
  <c r="T74" i="5"/>
  <c r="T73" i="5"/>
  <c r="T72" i="5"/>
  <c r="T71" i="5"/>
  <c r="T69" i="5"/>
  <c r="T66" i="5"/>
  <c r="T65" i="5"/>
  <c r="T64" i="5"/>
  <c r="T63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2" i="5"/>
  <c r="T11" i="5"/>
  <c r="T10" i="5"/>
  <c r="T8" i="5"/>
  <c r="T7" i="5"/>
  <c r="T5" i="5"/>
  <c r="T4" i="5"/>
  <c r="Q77" i="5"/>
  <c r="Q76" i="5"/>
  <c r="Q75" i="5"/>
  <c r="Q74" i="5"/>
  <c r="Q73" i="5"/>
  <c r="Q72" i="5"/>
  <c r="Q71" i="5"/>
  <c r="Q69" i="5"/>
  <c r="Q66" i="5"/>
  <c r="Q65" i="5"/>
  <c r="Q64" i="5"/>
  <c r="Q63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2" i="5"/>
  <c r="Q11" i="5"/>
  <c r="Q10" i="5"/>
  <c r="Q8" i="5"/>
  <c r="Q7" i="5"/>
  <c r="Q5" i="5"/>
  <c r="Q4" i="5"/>
  <c r="N77" i="5"/>
  <c r="N76" i="5"/>
  <c r="N75" i="5"/>
  <c r="N74" i="5"/>
  <c r="N73" i="5"/>
  <c r="N72" i="5"/>
  <c r="N71" i="5"/>
  <c r="N69" i="5"/>
  <c r="N66" i="5"/>
  <c r="N65" i="5"/>
  <c r="N64" i="5"/>
  <c r="N63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2" i="5"/>
  <c r="N11" i="5"/>
  <c r="N10" i="5"/>
  <c r="N8" i="5"/>
  <c r="N7" i="5"/>
  <c r="N5" i="5"/>
  <c r="N4" i="5"/>
  <c r="K77" i="5"/>
  <c r="K76" i="5"/>
  <c r="K75" i="5"/>
  <c r="K74" i="5"/>
  <c r="K73" i="5"/>
  <c r="K72" i="5"/>
  <c r="K71" i="5"/>
  <c r="K69" i="5"/>
  <c r="K66" i="5"/>
  <c r="K65" i="5"/>
  <c r="K64" i="5"/>
  <c r="K63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2" i="5"/>
  <c r="K11" i="5"/>
  <c r="K10" i="5"/>
  <c r="K8" i="5"/>
  <c r="K7" i="5"/>
  <c r="K5" i="5"/>
  <c r="K4" i="5"/>
  <c r="H77" i="5"/>
  <c r="H76" i="5"/>
  <c r="H75" i="5"/>
  <c r="H74" i="5"/>
  <c r="H73" i="5"/>
  <c r="H72" i="5"/>
  <c r="H71" i="5"/>
  <c r="H69" i="5"/>
  <c r="H66" i="5"/>
  <c r="H65" i="5"/>
  <c r="H64" i="5"/>
  <c r="H63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2" i="5"/>
  <c r="H11" i="5"/>
  <c r="H10" i="5"/>
  <c r="H8" i="5"/>
  <c r="H7" i="5"/>
  <c r="H5" i="5"/>
  <c r="H4" i="5"/>
  <c r="E77" i="5"/>
  <c r="E76" i="5"/>
  <c r="E75" i="5"/>
  <c r="E74" i="5"/>
  <c r="E73" i="5"/>
  <c r="E72" i="5"/>
  <c r="E71" i="5"/>
  <c r="E69" i="5"/>
  <c r="E66" i="5"/>
  <c r="E65" i="5"/>
  <c r="E64" i="5"/>
  <c r="E63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2" i="5"/>
  <c r="E11" i="5"/>
  <c r="E10" i="5"/>
  <c r="E8" i="5"/>
  <c r="E7" i="5"/>
  <c r="E5" i="5"/>
  <c r="E4" i="5"/>
  <c r="AR70" i="5"/>
  <c r="AR9" i="5"/>
  <c r="AR68" i="5"/>
  <c r="AR67" i="5"/>
  <c r="AR61" i="5"/>
  <c r="AR6" i="5"/>
  <c r="AR77" i="5"/>
  <c r="AR76" i="5"/>
  <c r="AR75" i="5"/>
  <c r="AR74" i="5"/>
  <c r="AR73" i="5"/>
  <c r="AR72" i="5"/>
  <c r="AR71" i="5"/>
  <c r="AR69" i="5"/>
  <c r="AR66" i="5"/>
  <c r="AR65" i="5"/>
  <c r="AR64" i="5"/>
  <c r="AR63" i="5"/>
  <c r="AR62" i="5"/>
  <c r="AR60" i="5"/>
  <c r="AR59" i="5"/>
  <c r="AR58" i="5"/>
  <c r="AR57" i="5"/>
  <c r="AR56" i="5"/>
  <c r="AR55" i="5"/>
  <c r="AR54" i="5"/>
  <c r="AR53" i="5"/>
  <c r="AR52" i="5"/>
  <c r="AR51" i="5"/>
  <c r="AR50" i="5"/>
  <c r="AR49" i="5"/>
  <c r="AR48" i="5"/>
  <c r="AR47" i="5"/>
  <c r="AR46" i="5"/>
  <c r="AR45" i="5"/>
  <c r="AR44" i="5"/>
  <c r="AR43" i="5"/>
  <c r="AR42" i="5"/>
  <c r="AR41" i="5"/>
  <c r="AR40" i="5"/>
  <c r="AR39" i="5"/>
  <c r="AR38" i="5"/>
  <c r="AR37" i="5"/>
  <c r="AR36" i="5"/>
  <c r="AR35" i="5"/>
  <c r="AR34" i="5"/>
  <c r="AR33" i="5"/>
  <c r="AR32" i="5"/>
  <c r="AR31" i="5"/>
  <c r="AR30" i="5"/>
  <c r="AR29" i="5"/>
  <c r="AR28" i="5"/>
  <c r="AR27" i="5"/>
  <c r="AR26" i="5"/>
  <c r="AR25" i="5"/>
  <c r="AR24" i="5"/>
  <c r="AR23" i="5"/>
  <c r="AR22" i="5"/>
  <c r="AR21" i="5"/>
  <c r="AR20" i="5"/>
  <c r="AR19" i="5"/>
  <c r="AR18" i="5"/>
  <c r="AR17" i="5"/>
  <c r="AR16" i="5"/>
  <c r="AR15" i="5"/>
  <c r="AR14" i="5"/>
  <c r="AR12" i="5"/>
  <c r="AR11" i="5"/>
  <c r="AR10" i="5"/>
  <c r="AR8" i="5"/>
  <c r="AR7" i="5"/>
  <c r="AR5" i="5"/>
  <c r="AR4" i="5"/>
  <c r="T81" i="6"/>
  <c r="T84" i="6" s="1"/>
  <c r="S81" i="6"/>
  <c r="S84" i="6" s="1"/>
  <c r="R81" i="6"/>
  <c r="R84" i="6" s="1"/>
  <c r="Q81" i="6"/>
  <c r="Q84" i="6" s="1"/>
  <c r="P81" i="6"/>
  <c r="P84" i="6" s="1"/>
  <c r="O81" i="6"/>
  <c r="O84" i="6" s="1"/>
  <c r="C81" i="6"/>
  <c r="D81" i="6"/>
  <c r="E81" i="6"/>
  <c r="F81" i="6"/>
  <c r="G81" i="6"/>
  <c r="H81" i="6"/>
  <c r="I81" i="6"/>
  <c r="J81" i="6"/>
  <c r="K81" i="6"/>
  <c r="L81" i="6"/>
  <c r="M81" i="6"/>
  <c r="N81" i="6"/>
  <c r="N84" i="6" s="1"/>
</calcChain>
</file>

<file path=xl/sharedStrings.xml><?xml version="1.0" encoding="utf-8"?>
<sst xmlns="http://schemas.openxmlformats.org/spreadsheetml/2006/main" count="524" uniqueCount="266">
  <si>
    <t>Gemeinde</t>
  </si>
  <si>
    <t>Bellach</t>
  </si>
  <si>
    <t>Weiher</t>
  </si>
  <si>
    <t>Bettlach</t>
  </si>
  <si>
    <t>Lauacker</t>
  </si>
  <si>
    <t>Allmend</t>
  </si>
  <si>
    <t>Günsberg</t>
  </si>
  <si>
    <t>Langendorf</t>
  </si>
  <si>
    <t>Lommiswil</t>
  </si>
  <si>
    <t>Riedholz</t>
  </si>
  <si>
    <t>Rüttenen</t>
  </si>
  <si>
    <t>Galmis</t>
  </si>
  <si>
    <t>Selzach</t>
  </si>
  <si>
    <t>Bibern</t>
  </si>
  <si>
    <t>Biberntal</t>
  </si>
  <si>
    <t>Brunnenthal</t>
  </si>
  <si>
    <t>Messen</t>
  </si>
  <si>
    <t>Bachtelen</t>
  </si>
  <si>
    <t>Mühledorf</t>
  </si>
  <si>
    <t>Wolftürli</t>
  </si>
  <si>
    <t>Oberramsern</t>
  </si>
  <si>
    <t>Aeschi</t>
  </si>
  <si>
    <t>Oberwald</t>
  </si>
  <si>
    <t>Bolken</t>
  </si>
  <si>
    <t>Deitingen</t>
  </si>
  <si>
    <t>Gerlafingen</t>
  </si>
  <si>
    <t>Bannholz</t>
  </si>
  <si>
    <t>Horriwil</t>
  </si>
  <si>
    <t>Luterbach</t>
  </si>
  <si>
    <t>Recherswil</t>
  </si>
  <si>
    <t>Zuchwil</t>
  </si>
  <si>
    <t>Eisenhammer</t>
  </si>
  <si>
    <t>Brocheten</t>
  </si>
  <si>
    <t>Balsthal</t>
  </si>
  <si>
    <t>Moos</t>
  </si>
  <si>
    <t>Gänsbrunnen</t>
  </si>
  <si>
    <t>Laupersdorf</t>
  </si>
  <si>
    <t>Enerholz</t>
  </si>
  <si>
    <t>Matzendorf</t>
  </si>
  <si>
    <t>Mümliswil-Ramiswil</t>
  </si>
  <si>
    <t>Sandgrube</t>
  </si>
  <si>
    <t>Welschenrohr</t>
  </si>
  <si>
    <t>Schützenmatte</t>
  </si>
  <si>
    <t>Egerkingen</t>
  </si>
  <si>
    <t>Zelgli</t>
  </si>
  <si>
    <t>Neuendorf</t>
  </si>
  <si>
    <t>Niederbuchsiten</t>
  </si>
  <si>
    <t>Oensingen</t>
  </si>
  <si>
    <t>Wolfwil</t>
  </si>
  <si>
    <t>Däniken</t>
  </si>
  <si>
    <t>Studenweid</t>
  </si>
  <si>
    <t>Dulliken</t>
  </si>
  <si>
    <t>Täli</t>
  </si>
  <si>
    <t>Fulenbach</t>
  </si>
  <si>
    <t>Gretzenbach</t>
  </si>
  <si>
    <t>Dössi</t>
  </si>
  <si>
    <t>Gunzgen</t>
  </si>
  <si>
    <t>Hägendorf</t>
  </si>
  <si>
    <t>Schönenwerd</t>
  </si>
  <si>
    <t>Lostorf</t>
  </si>
  <si>
    <t>Giesshübel</t>
  </si>
  <si>
    <t>Niedergösgen</t>
  </si>
  <si>
    <t>Sieg</t>
  </si>
  <si>
    <t>Obergösgen</t>
  </si>
  <si>
    <t>Chätzleren</t>
  </si>
  <si>
    <t>Trimbach</t>
  </si>
  <si>
    <t>Winznau</t>
  </si>
  <si>
    <t>Böllacker</t>
  </si>
  <si>
    <t>Wisen</t>
  </si>
  <si>
    <t>Moosfeld</t>
  </si>
  <si>
    <t>Büren</t>
  </si>
  <si>
    <t>Hobelrank</t>
  </si>
  <si>
    <t>Dornach</t>
  </si>
  <si>
    <t>Ramstel</t>
  </si>
  <si>
    <t>Hochwald</t>
  </si>
  <si>
    <t>Roggenstein</t>
  </si>
  <si>
    <t>Witterswil</t>
  </si>
  <si>
    <t>Strangen</t>
  </si>
  <si>
    <t>Oberbeinwil</t>
  </si>
  <si>
    <t>Unterbeinwil</t>
  </si>
  <si>
    <t>Breitenbach</t>
  </si>
  <si>
    <t>Büsserach</t>
  </si>
  <si>
    <t>Riedgraben</t>
  </si>
  <si>
    <t>Erschwil</t>
  </si>
  <si>
    <t>Söllacker</t>
  </si>
  <si>
    <t>Fehren</t>
  </si>
  <si>
    <t>Mittlerbergli</t>
  </si>
  <si>
    <t>Himmelried</t>
  </si>
  <si>
    <t>Latschgetweid</t>
  </si>
  <si>
    <t>Huggerwald</t>
  </si>
  <si>
    <t>Sedli</t>
  </si>
  <si>
    <t>Meltingen</t>
  </si>
  <si>
    <t>Kirchberg</t>
  </si>
  <si>
    <t>Nunningen</t>
  </si>
  <si>
    <t>Orpfel</t>
  </si>
  <si>
    <t>Zullwil</t>
  </si>
  <si>
    <t>Mülimatt</t>
  </si>
  <si>
    <t>Balm b. Messen</t>
  </si>
  <si>
    <t>Anlage</t>
  </si>
  <si>
    <t>Soll</t>
  </si>
  <si>
    <t>K-Wert</t>
  </si>
  <si>
    <t>Feldbrunnen</t>
  </si>
  <si>
    <t xml:space="preserve">  </t>
  </si>
  <si>
    <t>Lohn</t>
  </si>
  <si>
    <t>Aedermannsdorf</t>
  </si>
  <si>
    <t>Montpelon</t>
  </si>
  <si>
    <t>Flüematt</t>
  </si>
  <si>
    <t>Oberbuchsiten</t>
  </si>
  <si>
    <t>Feldschützenhaus</t>
  </si>
  <si>
    <t>Spitzrüti</t>
  </si>
  <si>
    <t>Stierenweid</t>
  </si>
  <si>
    <t>Nuglar-St.Pantaleon</t>
  </si>
  <si>
    <t>Seewen</t>
  </si>
  <si>
    <t>Bärschwil</t>
  </si>
  <si>
    <t>Beinwil</t>
  </si>
  <si>
    <t>Rütti</t>
  </si>
  <si>
    <t>Kleinlützel</t>
  </si>
  <si>
    <t>Ist</t>
  </si>
  <si>
    <t>Abweichung</t>
  </si>
  <si>
    <t>k-Wert Soll: Pegelkorrektur gemäss Verfügung</t>
  </si>
  <si>
    <t>Abweichung: Überschreitung des verfügten K-Wert</t>
  </si>
  <si>
    <t>Waldegg</t>
  </si>
  <si>
    <t>Niederfeld</t>
  </si>
  <si>
    <t>Gnöd</t>
  </si>
  <si>
    <t>Mahrenacker</t>
  </si>
  <si>
    <t>Stieriweid</t>
  </si>
  <si>
    <t>Anzahl Schuss</t>
  </si>
  <si>
    <t>k-Wert Ist: Durchschnitt der letzten 3 Jahre</t>
  </si>
  <si>
    <t>Hochstrasse</t>
  </si>
  <si>
    <t>Erlinsbach SO</t>
  </si>
  <si>
    <t>Gugen (Obererlinsbach)</t>
  </si>
  <si>
    <t>Galgenhubel (Niedererlinsbach)</t>
  </si>
  <si>
    <t>Steinhof / Weid</t>
  </si>
  <si>
    <t>Niederwil Gummen</t>
  </si>
  <si>
    <t>Lüsslingen-Nennigkofen</t>
  </si>
  <si>
    <t>Steinhof Weid</t>
  </si>
  <si>
    <t>Niedererlinsbach Galgenhubel</t>
  </si>
  <si>
    <t>Obererlinsbach Gugen</t>
  </si>
  <si>
    <t xml:space="preserve">Messen </t>
  </si>
  <si>
    <t>Brunnenthal Länggen</t>
  </si>
  <si>
    <t>Oberramsern Im Moos</t>
  </si>
  <si>
    <t>Buchegg</t>
  </si>
  <si>
    <t>Biberntal (Bibern)</t>
  </si>
  <si>
    <t>Wolftürli (Mühledorf)</t>
  </si>
  <si>
    <t>Chilchholz 25/50m</t>
  </si>
  <si>
    <t>Leuenthal</t>
  </si>
  <si>
    <t>Gerteten</t>
  </si>
  <si>
    <t>25/50m</t>
  </si>
  <si>
    <t>Chilchholz</t>
  </si>
  <si>
    <t>Strittern</t>
  </si>
  <si>
    <t>Pistolensektion</t>
  </si>
  <si>
    <t>Total</t>
  </si>
  <si>
    <t>Anzahl Schuss                  [Mio]</t>
  </si>
  <si>
    <t>Biberist</t>
  </si>
  <si>
    <t>Giriz</t>
  </si>
  <si>
    <t>Aedermannsdorf  Eisenhammer</t>
  </si>
  <si>
    <t>Aeschi  Chilchholz</t>
  </si>
  <si>
    <t>Aeschi  Hochstrasse</t>
  </si>
  <si>
    <t>Balm b. Messen  Grossmatte</t>
  </si>
  <si>
    <t>Balsthal  Moos</t>
  </si>
  <si>
    <t>Bärschwil  Strittern</t>
  </si>
  <si>
    <t>Beinwil  Oberbeinwil</t>
  </si>
  <si>
    <t>Bellach  Weiher</t>
  </si>
  <si>
    <t>Biberist  Giriz</t>
  </si>
  <si>
    <t>Bolken  Aeschistrasse</t>
  </si>
  <si>
    <t>Breitenbach  Rütti</t>
  </si>
  <si>
    <t>Büren  Hobelrank</t>
  </si>
  <si>
    <t>Büsserach  Riedgraben</t>
  </si>
  <si>
    <t>Däniken  Studenweid</t>
  </si>
  <si>
    <t>Deitingen  Möösli</t>
  </si>
  <si>
    <t>Dornach  Ramstel</t>
  </si>
  <si>
    <t>Dulliken  Täli</t>
  </si>
  <si>
    <t>Egerkingen  Flüematt</t>
  </si>
  <si>
    <t>Erschwil  Söllacker</t>
  </si>
  <si>
    <t>Fehren  Mittlerbergli</t>
  </si>
  <si>
    <t xml:space="preserve">Feldbrunnen  </t>
  </si>
  <si>
    <t>Fulenbach  Allmend</t>
  </si>
  <si>
    <t>Gänsbrunnen  Montpelon</t>
  </si>
  <si>
    <t>Gerlafingen  Bannholz</t>
  </si>
  <si>
    <t xml:space="preserve">Günsberg  </t>
  </si>
  <si>
    <t>Gunzgen  Niederfeld</t>
  </si>
  <si>
    <t>Hägendorf  Gnöd</t>
  </si>
  <si>
    <t>Himmelried  Latschgetweid</t>
  </si>
  <si>
    <t>Hochwald  Stieriweid</t>
  </si>
  <si>
    <t xml:space="preserve">Horriwil  </t>
  </si>
  <si>
    <t>Kleinlützel  Huggerwald</t>
  </si>
  <si>
    <t>Kleinlützel  Sedli</t>
  </si>
  <si>
    <t>Langendorf  Heissacker</t>
  </si>
  <si>
    <t>Laupersdorf  Enerholz</t>
  </si>
  <si>
    <t>Lohn  Oberwald</t>
  </si>
  <si>
    <t>Lommiswil  Schützenmatt</t>
  </si>
  <si>
    <t>Lostorf  Giesshübel</t>
  </si>
  <si>
    <t>Luterbach  Schützenweg</t>
  </si>
  <si>
    <t>Meltingen  Kirchberg</t>
  </si>
  <si>
    <t>Messen  Bachtelen</t>
  </si>
  <si>
    <t>Mühledorf  Wolftürli</t>
  </si>
  <si>
    <t>Mümliswil-Ramiswil  Sandgrube</t>
  </si>
  <si>
    <t xml:space="preserve">Nennigkofen  </t>
  </si>
  <si>
    <t>Neuendorf  Hardgarten</t>
  </si>
  <si>
    <t>Niederbuchsiten  Zelgli</t>
  </si>
  <si>
    <t>Niedererlinsbach  Galgenhubel</t>
  </si>
  <si>
    <t>Niedergösgen  Sieg</t>
  </si>
  <si>
    <t>Niederwil  Gummen</t>
  </si>
  <si>
    <t>Nuglar-St.Pantaleon  Roggenstein</t>
  </si>
  <si>
    <t>Nunningen  Orpfel</t>
  </si>
  <si>
    <t>Oberbuchsiten  Feldschützenhaus + 25/50m</t>
  </si>
  <si>
    <t>Obererlinsbach  Gugen</t>
  </si>
  <si>
    <t>Obergösgen  Chätzleren</t>
  </si>
  <si>
    <t>Oberramsern  Im Moos</t>
  </si>
  <si>
    <t>Oensingen  Gerteten</t>
  </si>
  <si>
    <t>Oensingen  Leuenthal</t>
  </si>
  <si>
    <t xml:space="preserve">Recherswil  </t>
  </si>
  <si>
    <t>Riedholz  Hinterriedholz</t>
  </si>
  <si>
    <t>Rüttenen  Galmis</t>
  </si>
  <si>
    <t>Seewen  Pistolensektion</t>
  </si>
  <si>
    <t>Selzach  Rüttenen</t>
  </si>
  <si>
    <t>Steinhof  Weid</t>
  </si>
  <si>
    <t>Trimbach  25/50m</t>
  </si>
  <si>
    <t>Welschenrohr  Schützenmatte</t>
  </si>
  <si>
    <t>Winznau  Böllacker</t>
  </si>
  <si>
    <t>Wisen  Moosfeld</t>
  </si>
  <si>
    <t>Witterswil  Strangen</t>
  </si>
  <si>
    <t>Wolfwil  Waldegg</t>
  </si>
  <si>
    <t>Zuchwil  Waldegg</t>
  </si>
  <si>
    <t>Zullwil  Mülimatt</t>
  </si>
  <si>
    <t>Thema</t>
  </si>
  <si>
    <t>Schiesslärm</t>
  </si>
  <si>
    <t>Titel (DE)</t>
  </si>
  <si>
    <t>Beschreibung (DE)</t>
  </si>
  <si>
    <t>Jahresstatistik der Schusszahlen und Anzahl Schiesstage aller Schiessanlagen (300m/50m/25m) ohne Kleinkaliberanlagen</t>
  </si>
  <si>
    <t>Projekt (Ziel / Zweck)</t>
  </si>
  <si>
    <t>Bereitstellung der Schusszahlen und Schussdaten der Schiessanlagen im Kanton Solothurn, inklusive Darstellung über die Einhaltung der vorgeschriebenen K-Werte. Grafische Darstellung der Lage der Schiessanlagen inklusive Einhaltung, resp. Überschreitung des K-Wertes.</t>
  </si>
  <si>
    <t>Organisation</t>
  </si>
  <si>
    <t>Amt für Umwelt AfU, Kanton Solothurn</t>
  </si>
  <si>
    <t>Kontaktstelle, Name</t>
  </si>
  <si>
    <t>Martin Stocker, AfU, Abteilung Luft/Lärm</t>
  </si>
  <si>
    <t>Kontaktstelle, E-Mail</t>
  </si>
  <si>
    <t>afu@bd.so.ch</t>
  </si>
  <si>
    <t>Nutzungsbedingung</t>
  </si>
  <si>
    <t>Nicht-kommerzielle Nutzung erlaubt / Kommerzielle Nutzung erlaubt / mit Quellenangabe</t>
  </si>
  <si>
    <t>Geändert / Stand</t>
  </si>
  <si>
    <t>Aktualisierungsintervall</t>
  </si>
  <si>
    <t>jährlich</t>
  </si>
  <si>
    <t>Startdatum</t>
  </si>
  <si>
    <t>Enddatum</t>
  </si>
  <si>
    <t>verfügbare Daten</t>
  </si>
  <si>
    <t>Abgabe Datenformat</t>
  </si>
  <si>
    <t>*.xlsx / *.pdf (Karte)</t>
  </si>
  <si>
    <t>Tags (Stichworte)</t>
  </si>
  <si>
    <t>Schiessanlagen, Schusszahlen, Schiesslärm</t>
  </si>
  <si>
    <t>Methode</t>
  </si>
  <si>
    <t>Jahrliche Erhebung der Schussdaten durch den eidgenössischen Schiessoffizier bei den Schützenvereinen. Erfassung der Daten durch die Schützenvereine anhand des Jahresprogramms und des Munitionsverbrauchs.</t>
  </si>
  <si>
    <t>Methode: weitere Angaben</t>
  </si>
  <si>
    <t>Anzahl Messungen</t>
  </si>
  <si>
    <t>Grenzwerte / Qualitätsziele / Anforderungen</t>
  </si>
  <si>
    <t>Soll K-Wert (Obergrenze, def. per Verfügung pro Anlage) / keine Überschreitung des Soll K-Wert (Ist K-Wert &lt; Soll K-Wert)</t>
  </si>
  <si>
    <t>Attribute in Datensatz</t>
  </si>
  <si>
    <t>Pro Anlage und Jahr: Soll K_Wert [dB], Ist K-Wert [dB], Anzahl Schuss</t>
  </si>
  <si>
    <t>Datengrundlagen</t>
  </si>
  <si>
    <t>Erhebungsmethode</t>
  </si>
  <si>
    <t>Erfassungsmethode</t>
  </si>
  <si>
    <t>weitere Verwendungen</t>
  </si>
  <si>
    <t>Bemerkung</t>
  </si>
  <si>
    <t>k-Werte: ab 2003
Schussstatistik: ab 2001</t>
  </si>
  <si>
    <t>ab 2001</t>
  </si>
  <si>
    <t>Schiesslärminventar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</si>
</sst>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3" x14ac:knownFonts="1">
    <font>
      <sz val="10"/>
      <name val="Arial"/>
    </font>
    <font>
      <sz val="10"/>
      <name val="Frutiger LT Com 55 Roman"/>
      <family val="2"/>
    </font>
    <font>
      <b/>
      <sz val="10"/>
      <name val="Frutiger LT Com 55 Roman"/>
      <family val="2"/>
    </font>
    <font>
      <b/>
      <sz val="10"/>
      <color indexed="10"/>
      <name val="Frutiger LT Com 55 Roman"/>
      <family val="2"/>
    </font>
    <font>
      <sz val="10"/>
      <color indexed="10"/>
      <name val="Frutiger LT Com 55 Roman"/>
      <family val="2"/>
    </font>
    <font>
      <b/>
      <sz val="10"/>
      <color rgb="FFFF0000"/>
      <name val="Frutiger LT Com 55 Roman"/>
      <family val="2"/>
    </font>
    <font>
      <sz val="10"/>
      <color rgb="FFFF0000"/>
      <name val="Frutiger LT Com 55 Roman"/>
      <family val="2"/>
    </font>
    <font>
      <b/>
      <sz val="10"/>
      <color rgb="FF000000"/>
      <name val="Frutiger LT Com 55 Roman"/>
      <family val="2"/>
    </font>
    <font>
      <sz val="10"/>
      <color rgb="FF000000"/>
      <name val="Frutiger LT Com 55 Roman"/>
      <family val="2"/>
    </font>
    <font>
      <sz val="11"/>
      <color theme="1"/>
      <name val="Frutiger LT Com 55 Roman"/>
      <family val="2"/>
    </font>
    <font>
      <b/>
      <sz val="10"/>
      <color theme="1"/>
      <name val="Frutiger LT Com 55 Roman"/>
      <family val="2"/>
    </font>
    <font>
      <sz val="10"/>
      <color theme="1"/>
      <name val="Frutiger LT Com 55 Roman"/>
      <family val="2"/>
    </font>
    <font>
      <sz val="10"/>
      <color rgb="FF222222"/>
      <name val="Frutiger LT Com 55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2" fillId="0" borderId="0" xfId="0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/>
    <xf numFmtId="164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1" fillId="0" borderId="0" xfId="0" quotePrefix="1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1" fillId="0" borderId="1" xfId="0" quotePrefix="1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5" fontId="1" fillId="2" borderId="0" xfId="0" quotePrefix="1" applyNumberFormat="1" applyFont="1" applyFill="1" applyAlignment="1">
      <alignment horizontal="center"/>
    </xf>
    <xf numFmtId="164" fontId="1" fillId="2" borderId="0" xfId="0" quotePrefix="1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72447623436382"/>
          <c:y val="9.375E-2"/>
          <c:w val="0.80365103217059697"/>
          <c:h val="0.81009615384615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Schussstatistik!$B$84</c:f>
              <c:strCache>
                <c:ptCount val="1"/>
                <c:pt idx="0">
                  <c:v>Anzahl Schuss                  [Mio]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451-4B51-A0CB-D4B07C971A6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8E-4944-9B85-0031AF6BF4B4}"/>
              </c:ext>
            </c:extLst>
          </c:dPt>
          <c:cat>
            <c:numRef>
              <c:f>Schussstatistik!$H$1:$AA$1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Schussstatistik!$H$84:$AA$84</c:f>
              <c:numCache>
                <c:formatCode>#,##0.000</c:formatCode>
                <c:ptCount val="20"/>
                <c:pt idx="0">
                  <c:v>1.927454</c:v>
                </c:pt>
                <c:pt idx="1">
                  <c:v>1.8699440000000001</c:v>
                </c:pt>
                <c:pt idx="2">
                  <c:v>1.8490850000000001</c:v>
                </c:pt>
                <c:pt idx="3">
                  <c:v>1.7376739999999999</c:v>
                </c:pt>
                <c:pt idx="4">
                  <c:v>1.6985520000000001</c:v>
                </c:pt>
                <c:pt idx="5">
                  <c:v>1.694</c:v>
                </c:pt>
                <c:pt idx="6">
                  <c:v>1.663764</c:v>
                </c:pt>
                <c:pt idx="7">
                  <c:v>1.5748390000000001</c:v>
                </c:pt>
                <c:pt idx="8">
                  <c:v>1.453195</c:v>
                </c:pt>
                <c:pt idx="9">
                  <c:v>1.4150499999999999</c:v>
                </c:pt>
                <c:pt idx="10">
                  <c:v>1.392442</c:v>
                </c:pt>
                <c:pt idx="11">
                  <c:v>1.395073</c:v>
                </c:pt>
                <c:pt idx="12">
                  <c:v>1.403756</c:v>
                </c:pt>
                <c:pt idx="13">
                  <c:v>1.6637649999999999</c:v>
                </c:pt>
                <c:pt idx="14">
                  <c:v>1.6126069999999999</c:v>
                </c:pt>
                <c:pt idx="15">
                  <c:v>1.4703470000000001</c:v>
                </c:pt>
                <c:pt idx="16">
                  <c:v>1.1807609999999999</c:v>
                </c:pt>
                <c:pt idx="17">
                  <c:v>1.4275709999999999</c:v>
                </c:pt>
                <c:pt idx="18">
                  <c:v>1.3237190000000001</c:v>
                </c:pt>
                <c:pt idx="19">
                  <c:v>1.3011349999999999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1-4B51-A0CB-D4B07C971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747456"/>
        <c:axId val="1"/>
      </c:barChart>
      <c:catAx>
        <c:axId val="2697474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Frutiger LT Com 55 Roman"/>
                <a:ea typeface="Frutiger LT Com 55 Roman"/>
                <a:cs typeface="Frutiger LT Com 55 Roman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.2000000000000002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 sz="1600" b="0" i="0" u="none" strike="noStrike" baseline="0">
                    <a:solidFill>
                      <a:srgbClr val="000000"/>
                    </a:solidFill>
                    <a:latin typeface="Frutiger LT Com 55 Roman"/>
                  </a:rPr>
                  <a:t>Anzahl Schuss </a:t>
                </a:r>
                <a:r>
                  <a:rPr lang="de-CH" sz="1200" b="0" i="0" u="none" strike="noStrike" baseline="0">
                    <a:solidFill>
                      <a:srgbClr val="000000"/>
                    </a:solidFill>
                    <a:latin typeface="Frutiger LT Com 55 Roman"/>
                  </a:rPr>
                  <a:t>[in Mio.]</a:t>
                </a:r>
              </a:p>
            </c:rich>
          </c:tx>
          <c:layout>
            <c:manualLayout>
              <c:xMode val="edge"/>
              <c:yMode val="edge"/>
              <c:x val="3.1806615776081425E-2"/>
              <c:y val="0.257211656896696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Frutiger LT Com 55 Roman"/>
                <a:ea typeface="Frutiger LT Com 55 Roman"/>
                <a:cs typeface="Frutiger LT Com 55 Roman"/>
              </a:defRPr>
            </a:pPr>
            <a:endParaRPr lang="de-DE"/>
          </a:p>
        </c:txPr>
        <c:crossAx val="269747456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Frutiger 55 Roman"/>
          <a:ea typeface="Frutiger 55 Roman"/>
          <a:cs typeface="Frutiger 55 Roman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77258</xdr:colOff>
      <xdr:row>2</xdr:row>
      <xdr:rowOff>3175</xdr:rowOff>
    </xdr:from>
    <xdr:to>
      <xdr:col>37</xdr:col>
      <xdr:colOff>705908</xdr:colOff>
      <xdr:row>27</xdr:row>
      <xdr:rowOff>69850</xdr:rowOff>
    </xdr:to>
    <xdr:graphicFrame macro="">
      <xdr:nvGraphicFramePr>
        <xdr:cNvPr id="3165" name="Diagramm 2">
          <a:extLst>
            <a:ext uri="{FF2B5EF4-FFF2-40B4-BE49-F238E27FC236}">
              <a16:creationId xmlns:a16="http://schemas.microsoft.com/office/drawing/2014/main" id="{00000000-0008-0000-0100-00005D0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fu@bd.so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82"/>
  <sheetViews>
    <sheetView tabSelected="1" zoomScaleNormal="100" workbookViewId="0">
      <pane xSplit="2" ySplit="3" topLeftCell="BT4" activePane="bottomRight" state="frozen"/>
      <selection pane="topRight" activeCell="C1" sqref="C1"/>
      <selection pane="bottomLeft" activeCell="A4" sqref="A4"/>
      <selection pane="bottomRight" activeCell="BX1" sqref="BX1"/>
    </sheetView>
  </sheetViews>
  <sheetFormatPr baseColWidth="10" defaultColWidth="24.5703125" defaultRowHeight="12.75" x14ac:dyDescent="0.2"/>
  <cols>
    <col min="1" max="1" width="24.7109375" style="1" customWidth="1"/>
    <col min="2" max="2" width="29.42578125" style="1" bestFit="1" customWidth="1"/>
    <col min="3" max="4" width="9.140625" style="1" customWidth="1"/>
    <col min="5" max="5" width="14.5703125" style="1" customWidth="1"/>
    <col min="6" max="7" width="9.140625" style="1" customWidth="1"/>
    <col min="8" max="8" width="14.5703125" style="1" customWidth="1"/>
    <col min="9" max="10" width="9.140625" style="1" customWidth="1"/>
    <col min="11" max="11" width="14.5703125" style="1" customWidth="1"/>
    <col min="12" max="13" width="9.140625" style="1" customWidth="1"/>
    <col min="14" max="14" width="14.5703125" style="1" customWidth="1"/>
    <col min="15" max="16" width="9.140625" style="1" customWidth="1"/>
    <col min="17" max="17" width="14.5703125" style="1" customWidth="1"/>
    <col min="18" max="18" width="9.140625" style="1" customWidth="1"/>
    <col min="19" max="19" width="9.140625" style="16" customWidth="1"/>
    <col min="20" max="20" width="14.5703125" style="1" customWidth="1"/>
    <col min="21" max="21" width="9.140625" style="1" customWidth="1"/>
    <col min="22" max="22" width="9.140625" style="16" customWidth="1"/>
    <col min="23" max="23" width="14.5703125" style="1" customWidth="1"/>
    <col min="24" max="25" width="9.140625" style="1" customWidth="1"/>
    <col min="26" max="26" width="14.5703125" style="1" customWidth="1"/>
    <col min="27" max="28" width="9.140625" style="1" customWidth="1"/>
    <col min="29" max="29" width="14.5703125" style="1" customWidth="1"/>
    <col min="30" max="31" width="9.140625" style="1" customWidth="1"/>
    <col min="32" max="32" width="14.5703125" style="1" customWidth="1"/>
    <col min="33" max="34" width="9.140625" style="1" customWidth="1"/>
    <col min="35" max="35" width="14.5703125" style="1" customWidth="1"/>
    <col min="36" max="37" width="9.140625" style="13" customWidth="1"/>
    <col min="38" max="38" width="14.5703125" style="13" customWidth="1"/>
    <col min="39" max="40" width="9.140625" style="13" customWidth="1"/>
    <col min="41" max="41" width="14.5703125" style="13" customWidth="1"/>
    <col min="42" max="43" width="9.140625" style="1" bestFit="1" customWidth="1"/>
    <col min="44" max="44" width="14.5703125" style="1" bestFit="1" customWidth="1"/>
    <col min="45" max="46" width="9.140625" style="1" bestFit="1" customWidth="1"/>
    <col min="47" max="47" width="14.5703125" style="1" bestFit="1" customWidth="1"/>
    <col min="48" max="49" width="9.140625" style="1" bestFit="1" customWidth="1"/>
    <col min="50" max="50" width="14.5703125" style="1" bestFit="1" customWidth="1"/>
    <col min="51" max="62" width="0" style="1" hidden="1" customWidth="1"/>
    <col min="63" max="64" width="9.140625" style="1" bestFit="1" customWidth="1"/>
    <col min="65" max="65" width="14.5703125" style="1" bestFit="1" customWidth="1"/>
    <col min="66" max="67" width="9.140625" style="1" bestFit="1" customWidth="1"/>
    <col min="68" max="68" width="14.5703125" style="1" bestFit="1" customWidth="1"/>
    <col min="69" max="70" width="9.140625" style="1" bestFit="1" customWidth="1"/>
    <col min="71" max="71" width="14.5703125" style="1" bestFit="1" customWidth="1"/>
    <col min="72" max="73" width="9.140625" style="1" bestFit="1" customWidth="1"/>
    <col min="74" max="74" width="14.5703125" style="1" bestFit="1" customWidth="1"/>
    <col min="75" max="76" width="9.140625" style="40" bestFit="1" customWidth="1"/>
    <col min="77" max="77" width="14.5703125" style="40" bestFit="1" customWidth="1"/>
    <col min="78" max="16384" width="24.5703125" style="1"/>
  </cols>
  <sheetData>
    <row r="1" spans="1:77" ht="14.25" x14ac:dyDescent="0.25">
      <c r="D1" s="11">
        <v>2003</v>
      </c>
      <c r="F1" s="12"/>
      <c r="G1" s="11">
        <v>2004</v>
      </c>
      <c r="H1" s="12"/>
      <c r="J1" s="11">
        <v>2005</v>
      </c>
      <c r="M1" s="11">
        <v>2006</v>
      </c>
      <c r="P1" s="11">
        <v>2007</v>
      </c>
      <c r="S1" s="11">
        <v>2008</v>
      </c>
      <c r="V1" s="11">
        <v>2009</v>
      </c>
      <c r="Y1" s="11">
        <v>2010</v>
      </c>
      <c r="AB1" s="11">
        <v>2011</v>
      </c>
      <c r="AE1" s="11">
        <v>2012</v>
      </c>
      <c r="AH1" s="11">
        <v>2013</v>
      </c>
      <c r="AJ1" s="1"/>
      <c r="AK1" s="11">
        <v>2014</v>
      </c>
      <c r="AL1" s="1"/>
      <c r="AM1" s="1"/>
      <c r="AN1" s="11">
        <v>2015</v>
      </c>
      <c r="AO1" s="1"/>
      <c r="AQ1" s="11">
        <v>2016</v>
      </c>
      <c r="AT1" s="11">
        <v>2017</v>
      </c>
      <c r="AW1" s="11">
        <v>2018</v>
      </c>
      <c r="BL1" s="11">
        <v>2019</v>
      </c>
      <c r="BO1" s="11">
        <v>2020</v>
      </c>
      <c r="BR1" s="11">
        <v>2021</v>
      </c>
      <c r="BU1" s="11">
        <v>2022</v>
      </c>
      <c r="BX1" s="49">
        <v>2023</v>
      </c>
    </row>
    <row r="2" spans="1:77" ht="14.25" x14ac:dyDescent="0.25">
      <c r="A2" s="2" t="s">
        <v>0</v>
      </c>
      <c r="B2" s="2" t="s">
        <v>98</v>
      </c>
      <c r="C2" s="14" t="s">
        <v>99</v>
      </c>
      <c r="D2" s="14" t="s">
        <v>117</v>
      </c>
      <c r="E2" s="14" t="s">
        <v>100</v>
      </c>
      <c r="F2" s="14" t="s">
        <v>99</v>
      </c>
      <c r="G2" s="14" t="s">
        <v>117</v>
      </c>
      <c r="H2" s="14" t="s">
        <v>100</v>
      </c>
      <c r="I2" s="11" t="s">
        <v>99</v>
      </c>
      <c r="J2" s="11" t="s">
        <v>117</v>
      </c>
      <c r="K2" s="11" t="s">
        <v>100</v>
      </c>
      <c r="L2" s="11" t="s">
        <v>99</v>
      </c>
      <c r="M2" s="11" t="s">
        <v>117</v>
      </c>
      <c r="N2" s="11" t="s">
        <v>100</v>
      </c>
      <c r="O2" s="11" t="s">
        <v>99</v>
      </c>
      <c r="P2" s="11" t="s">
        <v>117</v>
      </c>
      <c r="Q2" s="11" t="s">
        <v>100</v>
      </c>
      <c r="R2" s="11" t="s">
        <v>99</v>
      </c>
      <c r="S2" s="11" t="s">
        <v>117</v>
      </c>
      <c r="T2" s="11" t="s">
        <v>100</v>
      </c>
      <c r="U2" s="11" t="s">
        <v>99</v>
      </c>
      <c r="V2" s="11" t="s">
        <v>117</v>
      </c>
      <c r="W2" s="11" t="s">
        <v>100</v>
      </c>
      <c r="X2" s="11" t="s">
        <v>99</v>
      </c>
      <c r="Y2" s="11" t="s">
        <v>117</v>
      </c>
      <c r="Z2" s="11" t="s">
        <v>100</v>
      </c>
      <c r="AA2" s="11" t="s">
        <v>99</v>
      </c>
      <c r="AB2" s="11" t="s">
        <v>117</v>
      </c>
      <c r="AC2" s="11" t="s">
        <v>100</v>
      </c>
      <c r="AD2" s="11" t="s">
        <v>99</v>
      </c>
      <c r="AE2" s="11" t="s">
        <v>117</v>
      </c>
      <c r="AF2" s="11" t="s">
        <v>100</v>
      </c>
      <c r="AG2" s="11" t="s">
        <v>99</v>
      </c>
      <c r="AH2" s="11" t="s">
        <v>117</v>
      </c>
      <c r="AI2" s="11" t="s">
        <v>100</v>
      </c>
      <c r="AJ2" s="11" t="s">
        <v>99</v>
      </c>
      <c r="AK2" s="11" t="s">
        <v>117</v>
      </c>
      <c r="AL2" s="11" t="s">
        <v>100</v>
      </c>
      <c r="AM2" s="11" t="s">
        <v>99</v>
      </c>
      <c r="AN2" s="11" t="s">
        <v>117</v>
      </c>
      <c r="AO2" s="11" t="s">
        <v>100</v>
      </c>
      <c r="AP2" s="11" t="s">
        <v>99</v>
      </c>
      <c r="AQ2" s="11" t="s">
        <v>117</v>
      </c>
      <c r="AR2" s="11" t="s">
        <v>100</v>
      </c>
      <c r="AS2" s="11" t="s">
        <v>99</v>
      </c>
      <c r="AT2" s="11" t="s">
        <v>117</v>
      </c>
      <c r="AU2" s="11" t="s">
        <v>100</v>
      </c>
      <c r="AV2" s="11" t="s">
        <v>99</v>
      </c>
      <c r="AW2" s="11" t="s">
        <v>117</v>
      </c>
      <c r="AX2" s="11" t="s">
        <v>100</v>
      </c>
      <c r="BK2" s="11" t="s">
        <v>99</v>
      </c>
      <c r="BL2" s="11" t="s">
        <v>117</v>
      </c>
      <c r="BM2" s="11" t="s">
        <v>100</v>
      </c>
      <c r="BN2" s="11" t="s">
        <v>99</v>
      </c>
      <c r="BO2" s="11" t="s">
        <v>117</v>
      </c>
      <c r="BP2" s="11" t="s">
        <v>100</v>
      </c>
      <c r="BQ2" s="11" t="s">
        <v>99</v>
      </c>
      <c r="BR2" s="11" t="s">
        <v>117</v>
      </c>
      <c r="BS2" s="11" t="s">
        <v>100</v>
      </c>
      <c r="BT2" s="11" t="s">
        <v>99</v>
      </c>
      <c r="BU2" s="11" t="s">
        <v>117</v>
      </c>
      <c r="BV2" s="11" t="s">
        <v>100</v>
      </c>
      <c r="BW2" s="41" t="s">
        <v>99</v>
      </c>
      <c r="BX2" s="41" t="s">
        <v>117</v>
      </c>
      <c r="BY2" s="41" t="s">
        <v>100</v>
      </c>
    </row>
    <row r="3" spans="1:77" ht="14.25" x14ac:dyDescent="0.25">
      <c r="A3" s="2"/>
      <c r="B3" s="2"/>
      <c r="C3" s="14" t="s">
        <v>100</v>
      </c>
      <c r="D3" s="14" t="s">
        <v>100</v>
      </c>
      <c r="E3" s="14" t="s">
        <v>118</v>
      </c>
      <c r="F3" s="14" t="s">
        <v>100</v>
      </c>
      <c r="G3" s="14" t="s">
        <v>100</v>
      </c>
      <c r="H3" s="14" t="s">
        <v>118</v>
      </c>
      <c r="I3" s="11" t="s">
        <v>100</v>
      </c>
      <c r="J3" s="11" t="s">
        <v>100</v>
      </c>
      <c r="K3" s="11" t="s">
        <v>118</v>
      </c>
      <c r="L3" s="11" t="s">
        <v>100</v>
      </c>
      <c r="M3" s="11" t="s">
        <v>100</v>
      </c>
      <c r="N3" s="11" t="s">
        <v>118</v>
      </c>
      <c r="O3" s="11" t="s">
        <v>100</v>
      </c>
      <c r="P3" s="11" t="s">
        <v>100</v>
      </c>
      <c r="Q3" s="11" t="s">
        <v>118</v>
      </c>
      <c r="R3" s="11" t="s">
        <v>100</v>
      </c>
      <c r="S3" s="11" t="s">
        <v>100</v>
      </c>
      <c r="T3" s="11" t="s">
        <v>118</v>
      </c>
      <c r="U3" s="11" t="s">
        <v>100</v>
      </c>
      <c r="V3" s="11" t="s">
        <v>100</v>
      </c>
      <c r="W3" s="11" t="s">
        <v>118</v>
      </c>
      <c r="X3" s="11" t="s">
        <v>100</v>
      </c>
      <c r="Y3" s="11" t="s">
        <v>100</v>
      </c>
      <c r="Z3" s="11" t="s">
        <v>118</v>
      </c>
      <c r="AA3" s="11" t="s">
        <v>100</v>
      </c>
      <c r="AB3" s="11" t="s">
        <v>100</v>
      </c>
      <c r="AC3" s="11" t="s">
        <v>118</v>
      </c>
      <c r="AD3" s="11" t="s">
        <v>100</v>
      </c>
      <c r="AE3" s="11" t="s">
        <v>100</v>
      </c>
      <c r="AF3" s="11" t="s">
        <v>118</v>
      </c>
      <c r="AG3" s="11" t="s">
        <v>100</v>
      </c>
      <c r="AH3" s="11" t="s">
        <v>100</v>
      </c>
      <c r="AI3" s="11" t="s">
        <v>118</v>
      </c>
      <c r="AJ3" s="11" t="s">
        <v>100</v>
      </c>
      <c r="AK3" s="11" t="s">
        <v>100</v>
      </c>
      <c r="AL3" s="11" t="s">
        <v>118</v>
      </c>
      <c r="AM3" s="11" t="s">
        <v>100</v>
      </c>
      <c r="AN3" s="11" t="s">
        <v>100</v>
      </c>
      <c r="AO3" s="11" t="s">
        <v>118</v>
      </c>
      <c r="AP3" s="11" t="s">
        <v>100</v>
      </c>
      <c r="AQ3" s="11" t="s">
        <v>100</v>
      </c>
      <c r="AR3" s="11" t="s">
        <v>118</v>
      </c>
      <c r="AS3" s="11" t="s">
        <v>100</v>
      </c>
      <c r="AT3" s="11" t="s">
        <v>100</v>
      </c>
      <c r="AU3" s="11" t="s">
        <v>118</v>
      </c>
      <c r="AV3" s="11" t="s">
        <v>100</v>
      </c>
      <c r="AW3" s="11" t="s">
        <v>100</v>
      </c>
      <c r="AX3" s="11" t="s">
        <v>118</v>
      </c>
      <c r="BK3" s="11" t="s">
        <v>100</v>
      </c>
      <c r="BL3" s="11" t="s">
        <v>100</v>
      </c>
      <c r="BM3" s="11" t="s">
        <v>118</v>
      </c>
      <c r="BN3" s="11" t="s">
        <v>100</v>
      </c>
      <c r="BO3" s="11" t="s">
        <v>100</v>
      </c>
      <c r="BP3" s="11" t="s">
        <v>118</v>
      </c>
      <c r="BQ3" s="11" t="s">
        <v>100</v>
      </c>
      <c r="BR3" s="11" t="s">
        <v>100</v>
      </c>
      <c r="BS3" s="11" t="s">
        <v>118</v>
      </c>
      <c r="BT3" s="11" t="s">
        <v>100</v>
      </c>
      <c r="BU3" s="11" t="s">
        <v>100</v>
      </c>
      <c r="BV3" s="11" t="s">
        <v>118</v>
      </c>
      <c r="BW3" s="41" t="s">
        <v>100</v>
      </c>
      <c r="BX3" s="41" t="s">
        <v>100</v>
      </c>
      <c r="BY3" s="41" t="s">
        <v>118</v>
      </c>
    </row>
    <row r="4" spans="1:77" ht="14.25" x14ac:dyDescent="0.25">
      <c r="A4" s="1" t="s">
        <v>104</v>
      </c>
      <c r="B4" s="1" t="s">
        <v>31</v>
      </c>
      <c r="C4" s="12">
        <v>-17.5</v>
      </c>
      <c r="D4" s="12">
        <v>-17.8</v>
      </c>
      <c r="E4" s="14" t="str">
        <f>IF(D4&gt;C4,D4-C4," ")</f>
        <v xml:space="preserve"> </v>
      </c>
      <c r="F4" s="12">
        <v>-17.5</v>
      </c>
      <c r="G4" s="12">
        <v>-18.3</v>
      </c>
      <c r="H4" s="14" t="str">
        <f>IF(G4&gt;F4,G4-F4," ")</f>
        <v xml:space="preserve"> </v>
      </c>
      <c r="I4" s="15">
        <v>-17.5</v>
      </c>
      <c r="J4" s="16">
        <v>-25.2</v>
      </c>
      <c r="K4" s="14" t="str">
        <f>IF(J4&gt;I4,J4-I4," ")</f>
        <v xml:space="preserve"> </v>
      </c>
      <c r="L4" s="15">
        <v>-17.5</v>
      </c>
      <c r="M4" s="16">
        <v>-20.5</v>
      </c>
      <c r="N4" s="14" t="str">
        <f>IF(M4&gt;L4,M4-L4," ")</f>
        <v xml:space="preserve"> </v>
      </c>
      <c r="O4" s="15">
        <v>-17.5</v>
      </c>
      <c r="P4" s="16">
        <v>-21.9</v>
      </c>
      <c r="Q4" s="14" t="str">
        <f>IF(P4&gt;O4,P4-O4," ")</f>
        <v xml:space="preserve"> </v>
      </c>
      <c r="R4" s="15">
        <v>-17.5</v>
      </c>
      <c r="S4" s="16">
        <v>-21.2</v>
      </c>
      <c r="T4" s="14" t="str">
        <f>IF(S4&gt;R4,S4-R4," ")</f>
        <v xml:space="preserve"> </v>
      </c>
      <c r="U4" s="15">
        <v>-17.5</v>
      </c>
      <c r="V4" s="16">
        <v>-20.100000000000001</v>
      </c>
      <c r="W4" s="14" t="str">
        <f>IF(V4&gt;U4,V4-U4," ")</f>
        <v xml:space="preserve"> </v>
      </c>
      <c r="X4" s="15">
        <v>-17.5</v>
      </c>
      <c r="Y4" s="12">
        <v>-18.753435218036568</v>
      </c>
      <c r="Z4" s="14" t="str">
        <f>IF(Y4&gt;X4,Y4-X4," ")</f>
        <v xml:space="preserve"> </v>
      </c>
      <c r="AA4" s="15">
        <v>-17.5</v>
      </c>
      <c r="AB4" s="12">
        <v>-19.2</v>
      </c>
      <c r="AC4" s="14" t="str">
        <f>IF(AB4&gt;AA4,AB4-AA4," ")</f>
        <v xml:space="preserve"> </v>
      </c>
      <c r="AD4" s="15">
        <v>-17.5</v>
      </c>
      <c r="AE4" s="12">
        <v>-18.8</v>
      </c>
      <c r="AF4" s="14" t="str">
        <f>IF(AE4&gt;AD4,AE4-AD4," ")</f>
        <v xml:space="preserve"> </v>
      </c>
      <c r="AG4" s="15">
        <v>-17.5</v>
      </c>
      <c r="AH4" s="12">
        <v>-18.600000000000001</v>
      </c>
      <c r="AI4" s="14" t="str">
        <f>IF(AH4&gt;AG4,AH4-AG4," ")</f>
        <v xml:space="preserve"> </v>
      </c>
      <c r="AJ4" s="15">
        <v>-17.5</v>
      </c>
      <c r="AK4" s="12">
        <v>-18</v>
      </c>
      <c r="AL4" s="14" t="str">
        <f>IF(AK4&gt;AJ4,AK4-AJ4," ")</f>
        <v xml:space="preserve"> </v>
      </c>
      <c r="AM4" s="15">
        <v>-17.5</v>
      </c>
      <c r="AN4" s="12">
        <v>-18.399999999999999</v>
      </c>
      <c r="AO4" s="14" t="str">
        <f>IF(AN4&gt;AM4,AN4-AM4," ")</f>
        <v xml:space="preserve"> </v>
      </c>
      <c r="AP4" s="15">
        <v>-17.5</v>
      </c>
      <c r="AQ4" s="12">
        <v>-18.399999999999999</v>
      </c>
      <c r="AR4" s="14" t="str">
        <f t="shared" ref="AR4:AR13" si="0">IF(AQ4&gt;AP4,AQ4-AP4," ")</f>
        <v xml:space="preserve"> </v>
      </c>
      <c r="AS4" s="15">
        <v>-17.5</v>
      </c>
      <c r="AT4" s="12">
        <v>-18.3</v>
      </c>
      <c r="AU4" s="14" t="str">
        <f>IF(AT4&gt;AS4,AT4-AS4," ")</f>
        <v xml:space="preserve"> </v>
      </c>
      <c r="AV4" s="15">
        <v>-17.5</v>
      </c>
      <c r="AW4" s="12">
        <v>-17.899999999999999</v>
      </c>
      <c r="AX4" s="14" t="str">
        <f>IF(AW4&gt;AV4,AW4-AV4," ")</f>
        <v xml:space="preserve"> </v>
      </c>
      <c r="AY4" s="1">
        <v>-21.9</v>
      </c>
      <c r="AZ4" s="1" t="s">
        <v>162</v>
      </c>
      <c r="BA4" s="1">
        <v>-21.821082585028826</v>
      </c>
      <c r="BB4" s="1">
        <v>-6.4313994080826831E-3</v>
      </c>
      <c r="BC4" s="1">
        <v>3</v>
      </c>
      <c r="BD4" s="1">
        <v>-21.906431399408081</v>
      </c>
      <c r="BE4" s="1">
        <v>20</v>
      </c>
      <c r="BF4" s="1">
        <v>0</v>
      </c>
      <c r="BG4" s="1">
        <v>0</v>
      </c>
      <c r="BH4" s="1">
        <v>0</v>
      </c>
      <c r="BI4" s="1">
        <v>11472</v>
      </c>
      <c r="BK4" s="15">
        <v>-17.5</v>
      </c>
      <c r="BL4" s="12">
        <v>-19.899999999999999</v>
      </c>
      <c r="BM4" s="14" t="str">
        <f>IF(BL4&gt;BK4,BL4-BK4," ")</f>
        <v xml:space="preserve"> </v>
      </c>
      <c r="BN4" s="15">
        <v>-17.5</v>
      </c>
      <c r="BO4" s="12">
        <v>-19.399999999999999</v>
      </c>
      <c r="BP4" s="14" t="str">
        <f>IF(BO4&gt;BN4,BO4-BN4," ")</f>
        <v xml:space="preserve"> </v>
      </c>
      <c r="BQ4" s="15">
        <v>-17.5</v>
      </c>
      <c r="BR4" s="12">
        <v>-19.8</v>
      </c>
      <c r="BS4" s="14" t="str">
        <f>IF(BR4&gt;BQ4,BR4-BQ4," ")</f>
        <v xml:space="preserve"> </v>
      </c>
      <c r="BT4" s="15">
        <v>-17.5</v>
      </c>
      <c r="BU4" s="12">
        <v>-20.3</v>
      </c>
      <c r="BV4" s="14" t="str">
        <f>IF(BU4&gt;BT4,BU4-BT4," ")</f>
        <v xml:space="preserve"> </v>
      </c>
      <c r="BW4" s="42">
        <v>-17.5</v>
      </c>
      <c r="BX4" s="43">
        <v>-20.6</v>
      </c>
      <c r="BY4" s="44" t="str">
        <f>IF(BX4&gt;BW4,BX4-BW4," ")</f>
        <v xml:space="preserve"> </v>
      </c>
    </row>
    <row r="5" spans="1:77" ht="14.25" x14ac:dyDescent="0.25">
      <c r="A5" s="1" t="s">
        <v>21</v>
      </c>
      <c r="B5" s="1" t="s">
        <v>128</v>
      </c>
      <c r="C5" s="12">
        <v>-17.5</v>
      </c>
      <c r="D5" s="12">
        <v>-17.600000000000001</v>
      </c>
      <c r="E5" s="14" t="str">
        <f>IF(D5&gt;C5,D5-C5," ")</f>
        <v xml:space="preserve"> </v>
      </c>
      <c r="F5" s="12">
        <v>-17.5</v>
      </c>
      <c r="G5" s="12">
        <v>-16.600000000000001</v>
      </c>
      <c r="H5" s="14">
        <f>IF(G5&gt;F5,G5-F5," ")</f>
        <v>0.89999999999999858</v>
      </c>
      <c r="I5" s="15">
        <v>-17.5</v>
      </c>
      <c r="J5" s="16">
        <v>-17.5</v>
      </c>
      <c r="K5" s="14" t="str">
        <f>IF(J5&gt;I5,J5-I5," ")</f>
        <v xml:space="preserve"> </v>
      </c>
      <c r="L5" s="15">
        <v>-17.5</v>
      </c>
      <c r="M5" s="16">
        <v>-16.399999999999999</v>
      </c>
      <c r="N5" s="14">
        <f>IF(M5&gt;L5,M5-L5," ")</f>
        <v>1.1000000000000014</v>
      </c>
      <c r="O5" s="15">
        <v>-17.5</v>
      </c>
      <c r="P5" s="16">
        <v>-17.100000000000001</v>
      </c>
      <c r="Q5" s="14">
        <f>IF(P5&gt;O5,P5-O5," ")</f>
        <v>0.39999999999999858</v>
      </c>
      <c r="R5" s="15">
        <v>-17.5</v>
      </c>
      <c r="S5" s="16">
        <v>-17.399999999999999</v>
      </c>
      <c r="T5" s="14">
        <f>IF(S5&gt;R5,S5-R5," ")</f>
        <v>0.10000000000000142</v>
      </c>
      <c r="U5" s="15">
        <v>-17.5</v>
      </c>
      <c r="V5" s="16">
        <v>-18.100000000000001</v>
      </c>
      <c r="W5" s="14" t="str">
        <f>IF(V5&gt;U5,V5-U5," ")</f>
        <v xml:space="preserve"> </v>
      </c>
      <c r="X5" s="15">
        <v>-17.5</v>
      </c>
      <c r="Y5" s="12">
        <v>-18.25895278497098</v>
      </c>
      <c r="Z5" s="14" t="str">
        <f>IF(Y5&gt;X5,Y5-X5," ")</f>
        <v xml:space="preserve"> </v>
      </c>
      <c r="AA5" s="15">
        <v>-17.5</v>
      </c>
      <c r="AB5" s="12">
        <v>-18.399999999999999</v>
      </c>
      <c r="AC5" s="14" t="str">
        <f>IF(AB5&gt;AA5,AB5-AA5," ")</f>
        <v xml:space="preserve"> </v>
      </c>
      <c r="AD5" s="15">
        <v>-17.5</v>
      </c>
      <c r="AE5" s="12">
        <v>-18.3</v>
      </c>
      <c r="AF5" s="14" t="str">
        <f>IF(AE5&gt;AD5,AE5-AD5," ")</f>
        <v xml:space="preserve"> </v>
      </c>
      <c r="AG5" s="15">
        <v>-17.5</v>
      </c>
      <c r="AH5" s="12">
        <v>-18.2</v>
      </c>
      <c r="AI5" s="14" t="str">
        <f>IF(AH5&gt;AG5,AH5-AG5," ")</f>
        <v xml:space="preserve"> </v>
      </c>
      <c r="AJ5" s="15">
        <v>-17.5</v>
      </c>
      <c r="AK5" s="12">
        <v>-18.899999999999999</v>
      </c>
      <c r="AL5" s="14" t="str">
        <f>IF(AK5&gt;AJ5,AK5-AJ5," ")</f>
        <v xml:space="preserve"> </v>
      </c>
      <c r="AM5" s="15">
        <v>-17.5</v>
      </c>
      <c r="AN5" s="12">
        <v>-19.7</v>
      </c>
      <c r="AO5" s="14" t="str">
        <f>IF(AN5&gt;AM5,AN5-AM5," ")</f>
        <v xml:space="preserve"> </v>
      </c>
      <c r="AP5" s="15">
        <v>-17.5</v>
      </c>
      <c r="AQ5" s="12">
        <v>-20.100000000000001</v>
      </c>
      <c r="AR5" s="14" t="str">
        <f t="shared" si="0"/>
        <v xml:space="preserve"> </v>
      </c>
      <c r="AS5" s="15">
        <v>-17.5</v>
      </c>
      <c r="AT5" s="12">
        <v>-20.2</v>
      </c>
      <c r="AU5" s="14" t="str">
        <f>IF(AT5&gt;AS5,AT5-AS5," ")</f>
        <v xml:space="preserve"> </v>
      </c>
      <c r="AV5" s="15">
        <v>-17.5</v>
      </c>
      <c r="AW5" s="12">
        <v>-20.100000000000001</v>
      </c>
      <c r="AX5" s="14" t="str">
        <f>IF(AW5&gt;AV5,AW5-AV5," ")</f>
        <v xml:space="preserve"> </v>
      </c>
      <c r="AY5" s="1">
        <v>-22.5</v>
      </c>
      <c r="AZ5" s="1" t="s">
        <v>175</v>
      </c>
      <c r="BA5" s="1">
        <v>-24.773956420563387</v>
      </c>
      <c r="BB5" s="1">
        <v>-1.2525808225393007</v>
      </c>
      <c r="BC5" s="1">
        <v>3</v>
      </c>
      <c r="BD5" s="1">
        <v>-23.752580822539301</v>
      </c>
      <c r="BE5" s="1">
        <v>11</v>
      </c>
      <c r="BF5" s="1">
        <v>1</v>
      </c>
      <c r="BG5" s="1">
        <v>0</v>
      </c>
      <c r="BH5" s="1">
        <v>0</v>
      </c>
      <c r="BI5" s="1">
        <v>5000</v>
      </c>
      <c r="BK5" s="15">
        <v>-17.5</v>
      </c>
      <c r="BL5" s="12">
        <v>-19.600000000000001</v>
      </c>
      <c r="BM5" s="14" t="str">
        <f>IF(BL5&gt;BK5,BL5-BK5," ")</f>
        <v xml:space="preserve"> </v>
      </c>
      <c r="BN5" s="15">
        <v>-17.5</v>
      </c>
      <c r="BO5" s="12">
        <v>-19.899999999999999</v>
      </c>
      <c r="BP5" s="14" t="str">
        <f>IF(BO5&gt;BN5,BO5-BN5," ")</f>
        <v xml:space="preserve"> </v>
      </c>
      <c r="BQ5" s="15">
        <v>-17.5</v>
      </c>
      <c r="BR5" s="12">
        <v>-19.7</v>
      </c>
      <c r="BS5" s="14" t="str">
        <f>IF(BR5&gt;BQ5,BR5-BQ5," ")</f>
        <v xml:space="preserve"> </v>
      </c>
      <c r="BT5" s="15">
        <v>-17.5</v>
      </c>
      <c r="BU5" s="12">
        <v>-19.600000000000001</v>
      </c>
      <c r="BV5" s="14" t="str">
        <f>IF(BU5&gt;BT5,BU5-BT5," ")</f>
        <v xml:space="preserve"> </v>
      </c>
      <c r="BW5" s="42">
        <v>-17.5</v>
      </c>
      <c r="BX5" s="43">
        <v>-19.3</v>
      </c>
      <c r="BY5" s="44" t="str">
        <f>IF(BX5&gt;BW5,BX5-BW5," ")</f>
        <v xml:space="preserve"> </v>
      </c>
    </row>
    <row r="6" spans="1:77" s="13" customFormat="1" ht="14.25" x14ac:dyDescent="0.25">
      <c r="A6" s="1" t="s">
        <v>21</v>
      </c>
      <c r="B6" s="1" t="s">
        <v>144</v>
      </c>
      <c r="C6" s="12"/>
      <c r="D6" s="12"/>
      <c r="E6" s="17"/>
      <c r="F6" s="12"/>
      <c r="G6" s="12"/>
      <c r="H6" s="14"/>
      <c r="I6" s="15"/>
      <c r="J6" s="16"/>
      <c r="K6" s="14"/>
      <c r="L6" s="15"/>
      <c r="M6" s="16"/>
      <c r="N6" s="14"/>
      <c r="O6" s="15"/>
      <c r="P6" s="16"/>
      <c r="Q6" s="14"/>
      <c r="R6" s="15"/>
      <c r="S6" s="16"/>
      <c r="T6" s="14"/>
      <c r="U6" s="15"/>
      <c r="V6" s="16"/>
      <c r="W6" s="14"/>
      <c r="X6" s="15"/>
      <c r="Y6" s="12"/>
      <c r="Z6" s="14"/>
      <c r="AA6" s="15"/>
      <c r="AB6" s="12"/>
      <c r="AC6" s="14"/>
      <c r="AD6" s="15"/>
      <c r="AE6" s="12"/>
      <c r="AF6" s="14"/>
      <c r="AG6" s="15"/>
      <c r="AH6" s="12"/>
      <c r="AI6" s="14"/>
      <c r="AJ6" s="15"/>
      <c r="AK6" s="12"/>
      <c r="AL6" s="14"/>
      <c r="AM6" s="15"/>
      <c r="AN6" s="12"/>
      <c r="AO6" s="14"/>
      <c r="AP6" s="15">
        <v>-20</v>
      </c>
      <c r="AQ6" s="12">
        <v>-20.2</v>
      </c>
      <c r="AR6" s="14" t="str">
        <f>IF(AQ6&gt;AP6,AQ6-AP6," ")</f>
        <v xml:space="preserve"> </v>
      </c>
      <c r="AS6" s="15">
        <v>-20</v>
      </c>
      <c r="AT6" s="12">
        <v>-19.100000000000001</v>
      </c>
      <c r="AU6" s="14">
        <f>IF(AT6&gt;AS6,AT6-AS6," ")</f>
        <v>0.89999999999999858</v>
      </c>
      <c r="AV6" s="15">
        <v>-20</v>
      </c>
      <c r="AW6" s="12">
        <v>-17</v>
      </c>
      <c r="AX6" s="14">
        <f>IF(AW6&gt;AV6,AW6-AV6," ")</f>
        <v>3</v>
      </c>
      <c r="AY6" s="13">
        <v>-19.100000000000001</v>
      </c>
      <c r="AZ6" s="13" t="s">
        <v>179</v>
      </c>
      <c r="BA6" s="13">
        <v>-20.074405564599502</v>
      </c>
      <c r="BB6" s="13">
        <v>-0.91253012812676815</v>
      </c>
      <c r="BC6" s="13">
        <v>3</v>
      </c>
      <c r="BD6" s="13">
        <v>-20.01253012812677</v>
      </c>
      <c r="BE6" s="13">
        <v>21</v>
      </c>
      <c r="BF6" s="13">
        <v>3</v>
      </c>
      <c r="BG6" s="13">
        <v>0</v>
      </c>
      <c r="BH6" s="13">
        <v>0</v>
      </c>
      <c r="BI6" s="13">
        <v>16122</v>
      </c>
      <c r="BK6" s="15">
        <v>-20</v>
      </c>
      <c r="BL6" s="12">
        <v>-17.100000000000001</v>
      </c>
      <c r="BM6" s="14">
        <f>IF(BL6&gt;BK6,BL6-BK6," ")</f>
        <v>2.8999999999999986</v>
      </c>
      <c r="BN6" s="15">
        <v>-20</v>
      </c>
      <c r="BO6" s="12">
        <v>-16.8</v>
      </c>
      <c r="BP6" s="14">
        <f>IF(BO6&gt;BN6,BO6-BN6," ")</f>
        <v>3.1999999999999993</v>
      </c>
      <c r="BQ6" s="15">
        <v>-20</v>
      </c>
      <c r="BR6" s="12">
        <v>-17.2</v>
      </c>
      <c r="BS6" s="14">
        <f>IF(BR6&gt;BQ6,BR6-BQ6," ")</f>
        <v>2.8000000000000007</v>
      </c>
      <c r="BT6" s="50">
        <v>-20</v>
      </c>
      <c r="BU6" s="51">
        <v>-17.600000000000001</v>
      </c>
      <c r="BV6" s="17">
        <f>IF(BU6&gt;BT6,BU6-BT6," ")</f>
        <v>2.3999999999999986</v>
      </c>
      <c r="BW6" s="42">
        <v>-20</v>
      </c>
      <c r="BX6" s="43">
        <v>-18.5</v>
      </c>
      <c r="BY6" s="45">
        <f>IF(BX6&gt;BW6,BX6-BW6," ")</f>
        <v>1.5</v>
      </c>
    </row>
    <row r="7" spans="1:77" s="13" customFormat="1" ht="14.25" x14ac:dyDescent="0.25">
      <c r="A7" s="1" t="s">
        <v>21</v>
      </c>
      <c r="B7" s="1" t="s">
        <v>132</v>
      </c>
      <c r="C7" s="12">
        <v>-15.9</v>
      </c>
      <c r="D7" s="12">
        <v>-24.7</v>
      </c>
      <c r="E7" s="17" t="str">
        <f>IF(D7&gt;C7,D7-C7," ")</f>
        <v xml:space="preserve"> </v>
      </c>
      <c r="F7" s="12">
        <v>-15.9</v>
      </c>
      <c r="G7" s="12">
        <v>-25</v>
      </c>
      <c r="H7" s="14" t="str">
        <f>IF(G7&gt;F7,G7-F7," ")</f>
        <v xml:space="preserve"> </v>
      </c>
      <c r="I7" s="15">
        <v>-15.9</v>
      </c>
      <c r="J7" s="16">
        <v>-25.8</v>
      </c>
      <c r="K7" s="14" t="str">
        <f>IF(J7&gt;I7,J7-I7," ")</f>
        <v xml:space="preserve"> </v>
      </c>
      <c r="L7" s="15">
        <v>-15.9</v>
      </c>
      <c r="M7" s="16">
        <v>-25.1</v>
      </c>
      <c r="N7" s="14" t="str">
        <f>IF(M7&gt;L7,M7-L7," ")</f>
        <v xml:space="preserve"> </v>
      </c>
      <c r="O7" s="15">
        <v>-15.9</v>
      </c>
      <c r="P7" s="16">
        <v>-25.4</v>
      </c>
      <c r="Q7" s="14" t="str">
        <f>IF(P7&gt;O7,P7-O7," ")</f>
        <v xml:space="preserve"> </v>
      </c>
      <c r="R7" s="15">
        <v>-15.9</v>
      </c>
      <c r="S7" s="16">
        <v>-25.4</v>
      </c>
      <c r="T7" s="14" t="str">
        <f>IF(S7&gt;R7,S7-R7," ")</f>
        <v xml:space="preserve"> </v>
      </c>
      <c r="U7" s="15">
        <v>-15.9</v>
      </c>
      <c r="V7" s="16">
        <v>-25</v>
      </c>
      <c r="W7" s="14" t="str">
        <f>IF(V7&gt;U7,V7-U7," ")</f>
        <v xml:space="preserve"> </v>
      </c>
      <c r="X7" s="15">
        <v>-15.9</v>
      </c>
      <c r="Y7" s="12">
        <v>-24.858511452617844</v>
      </c>
      <c r="Z7" s="14" t="str">
        <f>IF(Y7&gt;X7,Y7-X7," ")</f>
        <v xml:space="preserve"> </v>
      </c>
      <c r="AA7" s="15">
        <v>-15.9</v>
      </c>
      <c r="AB7" s="12">
        <v>-24.858511452617844</v>
      </c>
      <c r="AC7" s="14" t="str">
        <f>IF(AB7&gt;AA7,AB7-AA7," ")</f>
        <v xml:space="preserve"> </v>
      </c>
      <c r="AD7" s="15">
        <v>-15.9</v>
      </c>
      <c r="AE7" s="12">
        <v>-25.8</v>
      </c>
      <c r="AF7" s="14" t="str">
        <f>IF(AE7&gt;AD7,AE7-AD7," ")</f>
        <v xml:space="preserve"> </v>
      </c>
      <c r="AG7" s="15">
        <v>-15.9</v>
      </c>
      <c r="AH7" s="12">
        <v>-25.3</v>
      </c>
      <c r="AI7" s="14" t="str">
        <f>IF(AH7&gt;AG7,AH7-AG7," ")</f>
        <v xml:space="preserve"> </v>
      </c>
      <c r="AJ7" s="15">
        <v>-15.9</v>
      </c>
      <c r="AK7" s="12">
        <v>-24.5</v>
      </c>
      <c r="AL7" s="14" t="str">
        <f>IF(AK7&gt;AJ7,AK7-AJ7," ")</f>
        <v xml:space="preserve"> </v>
      </c>
      <c r="AM7" s="15">
        <v>-15.9</v>
      </c>
      <c r="AN7" s="12">
        <v>-24.7</v>
      </c>
      <c r="AO7" s="14" t="str">
        <f>IF(AN7&gt;AM7,AN7-AM7," ")</f>
        <v xml:space="preserve"> </v>
      </c>
      <c r="AP7" s="15">
        <v>-15.9</v>
      </c>
      <c r="AQ7" s="12">
        <v>-25</v>
      </c>
      <c r="AR7" s="14" t="str">
        <f t="shared" si="0"/>
        <v xml:space="preserve"> </v>
      </c>
      <c r="AS7" s="15">
        <v>-15.9</v>
      </c>
      <c r="AT7" s="12">
        <v>-24.9</v>
      </c>
      <c r="AU7" s="14" t="str">
        <f t="shared" ref="AU7:AU13" si="1">IF(AT7&gt;AS7,AT7-AS7," ")</f>
        <v xml:space="preserve"> </v>
      </c>
      <c r="AV7" s="15">
        <v>-15.9</v>
      </c>
      <c r="AW7" s="12">
        <v>-25</v>
      </c>
      <c r="AX7" s="14" t="str">
        <f t="shared" ref="AX7:AX13" si="2">IF(AW7&gt;AV7,AW7-AV7," ")</f>
        <v xml:space="preserve"> </v>
      </c>
      <c r="AY7" s="13">
        <v>-19.7</v>
      </c>
      <c r="AZ7" s="13" t="s">
        <v>187</v>
      </c>
      <c r="BA7" s="13">
        <v>-21.302476378815761</v>
      </c>
      <c r="BB7" s="13">
        <v>-2.0713516439879527</v>
      </c>
      <c r="BC7" s="13">
        <v>3</v>
      </c>
      <c r="BD7" s="13">
        <v>-21.771351643987952</v>
      </c>
      <c r="BE7" s="13">
        <v>21</v>
      </c>
      <c r="BF7" s="13">
        <v>0</v>
      </c>
      <c r="BG7" s="13">
        <v>0</v>
      </c>
      <c r="BH7" s="13">
        <v>0</v>
      </c>
      <c r="BI7" s="13">
        <v>14517</v>
      </c>
      <c r="BK7" s="15">
        <v>-15.9</v>
      </c>
      <c r="BL7" s="12">
        <v>-24.8</v>
      </c>
      <c r="BM7" s="14" t="str">
        <f t="shared" ref="BM7:BM13" si="3">IF(BL7&gt;BK7,BL7-BK7," ")</f>
        <v xml:space="preserve"> </v>
      </c>
      <c r="BN7" s="15">
        <v>-15.9</v>
      </c>
      <c r="BO7" s="12">
        <v>-24.7</v>
      </c>
      <c r="BP7" s="14" t="str">
        <f t="shared" ref="BP7:BP13" si="4">IF(BO7&gt;BN7,BO7-BN7," ")</f>
        <v xml:space="preserve"> </v>
      </c>
      <c r="BQ7" s="15">
        <v>-15.9</v>
      </c>
      <c r="BR7" s="12">
        <v>-25</v>
      </c>
      <c r="BS7" s="14" t="str">
        <f t="shared" ref="BS7:BS13" si="5">IF(BR7&gt;BQ7,BR7-BQ7," ")</f>
        <v xml:space="preserve"> </v>
      </c>
      <c r="BT7" s="15">
        <v>-15.9</v>
      </c>
      <c r="BU7" s="12">
        <v>-24.7</v>
      </c>
      <c r="BV7" s="17" t="str">
        <f t="shared" ref="BV7:BV13" si="6">IF(BU7&gt;BT7,BU7-BT7," ")</f>
        <v xml:space="preserve"> </v>
      </c>
      <c r="BW7" s="42">
        <v>-15.9</v>
      </c>
      <c r="BX7" s="43">
        <v>-25.5</v>
      </c>
      <c r="BY7" s="45" t="str">
        <f t="shared" ref="BY7:BY13" si="7">IF(BX7&gt;BW7,BX7-BW7," ")</f>
        <v xml:space="preserve"> </v>
      </c>
    </row>
    <row r="8" spans="1:77" ht="14.25" x14ac:dyDescent="0.25">
      <c r="A8" s="1" t="s">
        <v>33</v>
      </c>
      <c r="B8" s="1" t="s">
        <v>34</v>
      </c>
      <c r="C8" s="12">
        <v>-9.5</v>
      </c>
      <c r="D8" s="12">
        <v>-12.4</v>
      </c>
      <c r="E8" s="14" t="str">
        <f>IF(D8&gt;C8,D8-C8," ")</f>
        <v xml:space="preserve"> </v>
      </c>
      <c r="F8" s="12">
        <v>-9.5</v>
      </c>
      <c r="G8" s="12">
        <v>-12.9</v>
      </c>
      <c r="H8" s="14" t="str">
        <f>IF(G8&gt;F8,G8-F8," ")</f>
        <v xml:space="preserve"> </v>
      </c>
      <c r="I8" s="15">
        <v>-9.5</v>
      </c>
      <c r="J8" s="16">
        <v>-12</v>
      </c>
      <c r="K8" s="14" t="str">
        <f>IF(J8&gt;I8,J8-I8," ")</f>
        <v xml:space="preserve"> </v>
      </c>
      <c r="L8" s="15">
        <v>-9.5</v>
      </c>
      <c r="M8" s="16">
        <v>-12.6</v>
      </c>
      <c r="N8" s="14" t="str">
        <f>IF(M8&gt;L8,M8-L8," ")</f>
        <v xml:space="preserve"> </v>
      </c>
      <c r="O8" s="15">
        <v>-9.5</v>
      </c>
      <c r="P8" s="16">
        <v>-13</v>
      </c>
      <c r="Q8" s="14" t="str">
        <f>IF(P8&gt;O8,P8-O8," ")</f>
        <v xml:space="preserve"> </v>
      </c>
      <c r="R8" s="15">
        <v>-9.5</v>
      </c>
      <c r="S8" s="16">
        <v>-13.5</v>
      </c>
      <c r="T8" s="14" t="str">
        <f>IF(S8&gt;R8,S8-R8," ")</f>
        <v xml:space="preserve"> </v>
      </c>
      <c r="U8" s="15">
        <v>-9.5</v>
      </c>
      <c r="V8" s="16">
        <v>-13.5</v>
      </c>
      <c r="W8" s="14" t="str">
        <f>IF(V8&gt;U8,V8-U8," ")</f>
        <v xml:space="preserve"> </v>
      </c>
      <c r="X8" s="15">
        <v>-9.5</v>
      </c>
      <c r="Y8" s="12">
        <v>-13.617091574621497</v>
      </c>
      <c r="Z8" s="14" t="str">
        <f>IF(Y8&gt;X8,Y8-X8," ")</f>
        <v xml:space="preserve"> </v>
      </c>
      <c r="AA8" s="15">
        <v>-9.5</v>
      </c>
      <c r="AB8" s="12">
        <v>-13.7</v>
      </c>
      <c r="AC8" s="14" t="str">
        <f>IF(AB8&gt;AA8,AB8-AA8," ")</f>
        <v xml:space="preserve"> </v>
      </c>
      <c r="AD8" s="15">
        <v>-9.5</v>
      </c>
      <c r="AE8" s="12">
        <v>-14.5</v>
      </c>
      <c r="AF8" s="14" t="str">
        <f>IF(AE8&gt;AD8,AE8-AD8," ")</f>
        <v xml:space="preserve"> </v>
      </c>
      <c r="AG8" s="15">
        <v>-9.5</v>
      </c>
      <c r="AH8" s="12">
        <v>-15</v>
      </c>
      <c r="AI8" s="14" t="str">
        <f>IF(AH8&gt;AG8,AH8-AG8," ")</f>
        <v xml:space="preserve"> </v>
      </c>
      <c r="AJ8" s="15">
        <v>-9.5</v>
      </c>
      <c r="AK8" s="12">
        <v>-15.2</v>
      </c>
      <c r="AL8" s="14" t="str">
        <f>IF(AK8&gt;AJ8,AK8-AJ8," ")</f>
        <v xml:space="preserve"> </v>
      </c>
      <c r="AM8" s="15">
        <v>-9.5</v>
      </c>
      <c r="AN8" s="12">
        <v>-14.9</v>
      </c>
      <c r="AO8" s="14" t="str">
        <f>IF(AN8&gt;AM8,AN8-AM8," ")</f>
        <v xml:space="preserve"> </v>
      </c>
      <c r="AP8" s="15">
        <v>-9.5</v>
      </c>
      <c r="AQ8" s="12">
        <v>-15</v>
      </c>
      <c r="AR8" s="14" t="str">
        <f t="shared" si="0"/>
        <v xml:space="preserve"> </v>
      </c>
      <c r="AS8" s="15">
        <v>-9.5</v>
      </c>
      <c r="AT8" s="12">
        <v>-14.6</v>
      </c>
      <c r="AU8" s="14" t="str">
        <f t="shared" si="1"/>
        <v xml:space="preserve"> </v>
      </c>
      <c r="AV8" s="15">
        <v>-9.5</v>
      </c>
      <c r="AW8" s="12">
        <v>-14.5</v>
      </c>
      <c r="AX8" s="14" t="str">
        <f t="shared" si="2"/>
        <v xml:space="preserve"> </v>
      </c>
      <c r="AY8" s="1">
        <v>-16</v>
      </c>
      <c r="AZ8" s="1" t="s">
        <v>190</v>
      </c>
      <c r="BA8" s="1">
        <v>-19.227789456216545</v>
      </c>
      <c r="BB8" s="1">
        <v>-4.5472201964723951</v>
      </c>
      <c r="BC8" s="1">
        <v>3</v>
      </c>
      <c r="BD8" s="1">
        <v>-20.547220196472395</v>
      </c>
      <c r="BE8" s="1">
        <v>23</v>
      </c>
      <c r="BF8" s="1">
        <v>6</v>
      </c>
      <c r="BG8" s="1">
        <v>0</v>
      </c>
      <c r="BH8" s="1">
        <v>0</v>
      </c>
      <c r="BI8" s="1">
        <v>13000</v>
      </c>
      <c r="BK8" s="15">
        <v>-9.5</v>
      </c>
      <c r="BL8" s="12">
        <v>-14.530807210816642</v>
      </c>
      <c r="BM8" s="14" t="str">
        <f t="shared" si="3"/>
        <v xml:space="preserve"> </v>
      </c>
      <c r="BN8" s="15">
        <v>-9.5</v>
      </c>
      <c r="BO8" s="12">
        <v>-14.780160616509344</v>
      </c>
      <c r="BP8" s="14" t="str">
        <f t="shared" si="4"/>
        <v xml:space="preserve"> </v>
      </c>
      <c r="BQ8" s="15">
        <v>-9.5</v>
      </c>
      <c r="BR8" s="12">
        <v>-14.6</v>
      </c>
      <c r="BS8" s="14" t="str">
        <f t="shared" si="5"/>
        <v xml:space="preserve"> </v>
      </c>
      <c r="BT8" s="15">
        <v>-9.5</v>
      </c>
      <c r="BU8" s="12">
        <v>-14.5</v>
      </c>
      <c r="BV8" s="17" t="str">
        <f t="shared" si="6"/>
        <v xml:space="preserve"> </v>
      </c>
      <c r="BW8" s="42">
        <v>-9.5</v>
      </c>
      <c r="BX8" s="43">
        <v>-13.6</v>
      </c>
      <c r="BY8" s="45" t="str">
        <f t="shared" si="7"/>
        <v xml:space="preserve"> </v>
      </c>
    </row>
    <row r="9" spans="1:77" ht="14.25" x14ac:dyDescent="0.25">
      <c r="A9" s="1" t="s">
        <v>113</v>
      </c>
      <c r="B9" s="1" t="s">
        <v>147</v>
      </c>
      <c r="C9" s="12"/>
      <c r="D9" s="12"/>
      <c r="E9" s="14"/>
      <c r="F9" s="12"/>
      <c r="G9" s="12"/>
      <c r="H9" s="14"/>
      <c r="I9" s="15"/>
      <c r="J9" s="16"/>
      <c r="K9" s="14"/>
      <c r="L9" s="15"/>
      <c r="M9" s="16"/>
      <c r="N9" s="14"/>
      <c r="O9" s="15"/>
      <c r="P9" s="16"/>
      <c r="Q9" s="14"/>
      <c r="R9" s="15"/>
      <c r="T9" s="14"/>
      <c r="U9" s="15"/>
      <c r="W9" s="14"/>
      <c r="X9" s="15"/>
      <c r="Y9" s="12"/>
      <c r="Z9" s="14"/>
      <c r="AA9" s="15"/>
      <c r="AB9" s="12"/>
      <c r="AC9" s="14"/>
      <c r="AD9" s="15"/>
      <c r="AE9" s="12"/>
      <c r="AF9" s="14"/>
      <c r="AG9" s="15"/>
      <c r="AH9" s="12"/>
      <c r="AI9" s="14"/>
      <c r="AJ9" s="15"/>
      <c r="AK9" s="12"/>
      <c r="AL9" s="14"/>
      <c r="AM9" s="15"/>
      <c r="AN9" s="12"/>
      <c r="AO9" s="14"/>
      <c r="AP9" s="15">
        <v>-20</v>
      </c>
      <c r="AQ9" s="12">
        <v>-27.7</v>
      </c>
      <c r="AR9" s="14" t="str">
        <f t="shared" si="0"/>
        <v xml:space="preserve"> </v>
      </c>
      <c r="AS9" s="15">
        <v>-20</v>
      </c>
      <c r="AT9" s="12">
        <v>-25.3</v>
      </c>
      <c r="AU9" s="14" t="str">
        <f t="shared" si="1"/>
        <v xml:space="preserve"> </v>
      </c>
      <c r="AV9" s="15">
        <v>-20</v>
      </c>
      <c r="AW9" s="12">
        <v>-20.8</v>
      </c>
      <c r="AX9" s="14" t="str">
        <f t="shared" si="2"/>
        <v xml:space="preserve"> </v>
      </c>
      <c r="AY9" s="1">
        <v>-18.899999999999999</v>
      </c>
      <c r="AZ9" s="1" t="s">
        <v>202</v>
      </c>
      <c r="BA9" s="1">
        <v>-21.854936193434078</v>
      </c>
      <c r="BB9" s="1">
        <v>-2.9723643065355603</v>
      </c>
      <c r="BC9" s="1">
        <v>3</v>
      </c>
      <c r="BD9" s="1">
        <v>-21.872364306535559</v>
      </c>
      <c r="BE9" s="1">
        <v>19</v>
      </c>
      <c r="BF9" s="1">
        <v>1</v>
      </c>
      <c r="BG9" s="1">
        <v>0</v>
      </c>
      <c r="BH9" s="1">
        <v>0</v>
      </c>
      <c r="BI9" s="1">
        <v>9500</v>
      </c>
      <c r="BK9" s="15">
        <v>-20</v>
      </c>
      <c r="BL9" s="12">
        <v>-21.4</v>
      </c>
      <c r="BM9" s="14" t="str">
        <f t="shared" si="3"/>
        <v xml:space="preserve"> </v>
      </c>
      <c r="BN9" s="15">
        <v>-20</v>
      </c>
      <c r="BO9" s="12">
        <v>-21</v>
      </c>
      <c r="BP9" s="14" t="str">
        <f t="shared" si="4"/>
        <v xml:space="preserve"> </v>
      </c>
      <c r="BQ9" s="15">
        <v>-20</v>
      </c>
      <c r="BR9" s="12">
        <v>-20.9</v>
      </c>
      <c r="BS9" s="14" t="str">
        <f t="shared" si="5"/>
        <v xml:space="preserve"> </v>
      </c>
      <c r="BT9" s="15">
        <v>-20</v>
      </c>
      <c r="BU9" s="12">
        <v>-20.8</v>
      </c>
      <c r="BV9" s="17" t="str">
        <f t="shared" si="6"/>
        <v xml:space="preserve"> </v>
      </c>
      <c r="BW9" s="42">
        <v>-20</v>
      </c>
      <c r="BX9" s="43">
        <v>-20.9</v>
      </c>
      <c r="BY9" s="45" t="str">
        <f t="shared" si="7"/>
        <v xml:space="preserve"> </v>
      </c>
    </row>
    <row r="10" spans="1:77" ht="14.25" x14ac:dyDescent="0.25">
      <c r="A10" s="1" t="s">
        <v>114</v>
      </c>
      <c r="B10" s="1" t="s">
        <v>78</v>
      </c>
      <c r="C10" s="12">
        <v>-21.7</v>
      </c>
      <c r="D10" s="12">
        <v>-23.5</v>
      </c>
      <c r="E10" s="14" t="str">
        <f t="shared" ref="E10:E16" si="8">IF(D10&gt;C10,D10-C10," ")</f>
        <v xml:space="preserve"> </v>
      </c>
      <c r="F10" s="12">
        <v>-21.7</v>
      </c>
      <c r="G10" s="12">
        <v>-23.6</v>
      </c>
      <c r="H10" s="14" t="str">
        <f t="shared" ref="H10:H16" si="9">IF(G10&gt;F10,G10-F10," ")</f>
        <v xml:space="preserve"> </v>
      </c>
      <c r="I10" s="15">
        <v>-21.7</v>
      </c>
      <c r="J10" s="16">
        <v>-21.6</v>
      </c>
      <c r="K10" s="14">
        <f t="shared" ref="K10:K16" si="10">IF(J10&gt;I10,J10-I10," ")</f>
        <v>9.9999999999997868E-2</v>
      </c>
      <c r="L10" s="15">
        <v>-21.7</v>
      </c>
      <c r="M10" s="16">
        <v>-22.6</v>
      </c>
      <c r="N10" s="14" t="str">
        <f t="shared" ref="N10:N16" si="11">IF(M10&gt;L10,M10-L10," ")</f>
        <v xml:space="preserve"> </v>
      </c>
      <c r="O10" s="15">
        <v>-21.7</v>
      </c>
      <c r="P10" s="16">
        <v>-22.5</v>
      </c>
      <c r="Q10" s="14" t="str">
        <f t="shared" ref="Q10:Q14" si="12">IF(P10&gt;O10,P10-O10," ")</f>
        <v xml:space="preserve"> </v>
      </c>
      <c r="R10" s="15">
        <v>-21.7</v>
      </c>
      <c r="S10" s="16">
        <v>-22.8</v>
      </c>
      <c r="T10" s="14" t="str">
        <f t="shared" ref="T10:T40" si="13">IF(S10&gt;R10,S10-R10," ")</f>
        <v xml:space="preserve"> </v>
      </c>
      <c r="U10" s="15">
        <v>-21.7</v>
      </c>
      <c r="V10" s="16">
        <v>-22.7</v>
      </c>
      <c r="W10" s="14" t="str">
        <f t="shared" ref="W10:W40" si="14">IF(V10&gt;U10,V10-U10," ")</f>
        <v xml:space="preserve"> </v>
      </c>
      <c r="X10" s="15">
        <v>-21.7</v>
      </c>
      <c r="Y10" s="12">
        <v>-22.136329614826952</v>
      </c>
      <c r="Z10" s="14" t="str">
        <f t="shared" ref="Z10:Z40" si="15">IF(Y10&gt;X10,Y10-X10," ")</f>
        <v xml:space="preserve"> </v>
      </c>
      <c r="AA10" s="15">
        <v>-21.7</v>
      </c>
      <c r="AB10" s="12">
        <v>-22.136329614826952</v>
      </c>
      <c r="AC10" s="14" t="str">
        <f t="shared" ref="AC10:AC16" si="16">IF(AB10&gt;AA10,AB10-AA10," ")</f>
        <v xml:space="preserve"> </v>
      </c>
      <c r="AD10" s="15">
        <v>-21.7</v>
      </c>
      <c r="AE10" s="12">
        <v>-22.1</v>
      </c>
      <c r="AF10" s="14" t="str">
        <f t="shared" ref="AF10:AF16" si="17">IF(AE10&gt;AD10,AE10-AD10," ")</f>
        <v xml:space="preserve"> </v>
      </c>
      <c r="AG10" s="15">
        <v>-21.7</v>
      </c>
      <c r="AH10" s="12">
        <v>-22.2</v>
      </c>
      <c r="AI10" s="14" t="str">
        <f t="shared" ref="AI10:AI45" si="18">IF(AH10&gt;AG10,AH10-AG10," ")</f>
        <v xml:space="preserve"> </v>
      </c>
      <c r="AJ10" s="15">
        <v>-21.7</v>
      </c>
      <c r="AK10" s="12">
        <v>-22.6</v>
      </c>
      <c r="AL10" s="14" t="str">
        <f t="shared" ref="AL10:AL16" si="19">IF(AK10&gt;AJ10,AK10-AJ10," ")</f>
        <v xml:space="preserve"> </v>
      </c>
      <c r="AM10" s="15">
        <v>-21.7</v>
      </c>
      <c r="AN10" s="12">
        <v>-22.7</v>
      </c>
      <c r="AO10" s="14" t="str">
        <f>IF(AN10&gt;AM10,AN10-AM10," ")</f>
        <v xml:space="preserve"> </v>
      </c>
      <c r="AP10" s="15">
        <v>-21.7</v>
      </c>
      <c r="AQ10" s="12">
        <v>-22.4</v>
      </c>
      <c r="AR10" s="14" t="str">
        <f t="shared" si="0"/>
        <v xml:space="preserve"> </v>
      </c>
      <c r="AS10" s="15">
        <v>-21.7</v>
      </c>
      <c r="AT10" s="12">
        <v>-22.688018064754868</v>
      </c>
      <c r="AU10" s="14" t="str">
        <f t="shared" si="1"/>
        <v xml:space="preserve"> </v>
      </c>
      <c r="AV10" s="15">
        <v>-21.7</v>
      </c>
      <c r="AW10" s="12">
        <v>-22.8</v>
      </c>
      <c r="AX10" s="14" t="str">
        <f t="shared" si="2"/>
        <v xml:space="preserve"> </v>
      </c>
      <c r="AY10" s="1">
        <v>-17</v>
      </c>
      <c r="AZ10" s="1" t="s">
        <v>212</v>
      </c>
      <c r="BA10" s="1">
        <v>-22.731575417661112</v>
      </c>
      <c r="BB10" s="1">
        <v>-5.7724255443408339</v>
      </c>
      <c r="BC10" s="1">
        <v>3</v>
      </c>
      <c r="BD10" s="1">
        <v>-22.772425544340834</v>
      </c>
      <c r="BE10" s="1">
        <v>19</v>
      </c>
      <c r="BF10" s="1">
        <v>0</v>
      </c>
      <c r="BG10" s="1">
        <v>0</v>
      </c>
      <c r="BH10" s="1">
        <v>0</v>
      </c>
      <c r="BI10" s="1">
        <v>6767</v>
      </c>
      <c r="BK10" s="15">
        <v>-21.7</v>
      </c>
      <c r="BL10" s="12">
        <v>-26.5</v>
      </c>
      <c r="BM10" s="14" t="str">
        <f t="shared" si="3"/>
        <v xml:space="preserve"> </v>
      </c>
      <c r="BN10" s="15">
        <v>-21.7</v>
      </c>
      <c r="BO10" s="12">
        <v>-24</v>
      </c>
      <c r="BP10" s="14" t="str">
        <f t="shared" si="4"/>
        <v xml:space="preserve"> </v>
      </c>
      <c r="BQ10" s="15">
        <v>-21.7</v>
      </c>
      <c r="BR10" s="12">
        <v>-23.9</v>
      </c>
      <c r="BS10" s="14" t="str">
        <f t="shared" si="5"/>
        <v xml:space="preserve"> </v>
      </c>
      <c r="BT10" s="15">
        <v>-21.7</v>
      </c>
      <c r="BU10" s="12">
        <v>-22.6</v>
      </c>
      <c r="BV10" s="17" t="str">
        <f t="shared" si="6"/>
        <v xml:space="preserve"> </v>
      </c>
      <c r="BW10" s="42">
        <v>-21.7</v>
      </c>
      <c r="BX10" s="43">
        <v>-22.9</v>
      </c>
      <c r="BY10" s="45" t="str">
        <f t="shared" si="7"/>
        <v xml:space="preserve"> </v>
      </c>
    </row>
    <row r="11" spans="1:77" ht="14.25" x14ac:dyDescent="0.25">
      <c r="A11" s="1" t="s">
        <v>1</v>
      </c>
      <c r="B11" s="1" t="s">
        <v>2</v>
      </c>
      <c r="C11" s="12">
        <v>-21.9</v>
      </c>
      <c r="D11" s="12">
        <v>-21.5</v>
      </c>
      <c r="E11" s="14">
        <f t="shared" si="8"/>
        <v>0.39999999999999858</v>
      </c>
      <c r="F11" s="12">
        <v>-21.9</v>
      </c>
      <c r="G11" s="12">
        <v>-21.9</v>
      </c>
      <c r="H11" s="14" t="str">
        <f t="shared" si="9"/>
        <v xml:space="preserve"> </v>
      </c>
      <c r="I11" s="15">
        <v>-21.9</v>
      </c>
      <c r="J11" s="16">
        <v>-22</v>
      </c>
      <c r="K11" s="14" t="str">
        <f t="shared" si="10"/>
        <v xml:space="preserve"> </v>
      </c>
      <c r="L11" s="15">
        <v>-21.9</v>
      </c>
      <c r="M11" s="16">
        <v>-22</v>
      </c>
      <c r="N11" s="14" t="str">
        <f t="shared" si="11"/>
        <v xml:space="preserve"> </v>
      </c>
      <c r="O11" s="15">
        <v>-21.9</v>
      </c>
      <c r="P11" s="16">
        <v>-22.2</v>
      </c>
      <c r="Q11" s="14" t="str">
        <f t="shared" si="12"/>
        <v xml:space="preserve"> </v>
      </c>
      <c r="R11" s="15">
        <v>-21.9</v>
      </c>
      <c r="S11" s="16">
        <v>-22.2</v>
      </c>
      <c r="T11" s="14" t="str">
        <f t="shared" si="13"/>
        <v xml:space="preserve"> </v>
      </c>
      <c r="U11" s="15">
        <v>-21.9</v>
      </c>
      <c r="V11" s="16">
        <v>-22.2</v>
      </c>
      <c r="W11" s="14" t="str">
        <f t="shared" si="14"/>
        <v xml:space="preserve"> </v>
      </c>
      <c r="X11" s="15">
        <v>-21.9</v>
      </c>
      <c r="Y11" s="12">
        <v>-22.269986268116185</v>
      </c>
      <c r="Z11" s="14" t="str">
        <f t="shared" si="15"/>
        <v xml:space="preserve"> </v>
      </c>
      <c r="AA11" s="15">
        <v>-21.9</v>
      </c>
      <c r="AB11" s="12">
        <v>-22.269986268116185</v>
      </c>
      <c r="AC11" s="14" t="str">
        <f t="shared" si="16"/>
        <v xml:space="preserve"> </v>
      </c>
      <c r="AD11" s="15">
        <v>-21.9</v>
      </c>
      <c r="AE11" s="12">
        <v>-22.4</v>
      </c>
      <c r="AF11" s="14" t="str">
        <f t="shared" si="17"/>
        <v xml:space="preserve"> </v>
      </c>
      <c r="AG11" s="15">
        <v>-21.9</v>
      </c>
      <c r="AH11" s="12">
        <v>-22.4</v>
      </c>
      <c r="AI11" s="14" t="str">
        <f t="shared" si="18"/>
        <v xml:space="preserve"> </v>
      </c>
      <c r="AJ11" s="15">
        <v>-21.9</v>
      </c>
      <c r="AK11" s="12">
        <v>-22.4</v>
      </c>
      <c r="AL11" s="14" t="str">
        <f t="shared" si="19"/>
        <v xml:space="preserve"> </v>
      </c>
      <c r="AM11" s="15">
        <v>-21.9</v>
      </c>
      <c r="AN11" s="12">
        <v>-22.3</v>
      </c>
      <c r="AO11" s="14" t="str">
        <f>IF(AN11&gt;AM11,AN11-AM11," ")</f>
        <v xml:space="preserve"> </v>
      </c>
      <c r="AP11" s="15">
        <v>-21.9</v>
      </c>
      <c r="AQ11" s="12">
        <v>-22.1</v>
      </c>
      <c r="AR11" s="14" t="str">
        <f t="shared" si="0"/>
        <v xml:space="preserve"> </v>
      </c>
      <c r="AS11" s="15">
        <v>-21.9</v>
      </c>
      <c r="AT11" s="12">
        <v>-21.932646782244863</v>
      </c>
      <c r="AU11" s="14" t="str">
        <f t="shared" si="1"/>
        <v xml:space="preserve"> </v>
      </c>
      <c r="AV11" s="15">
        <v>-21.9</v>
      </c>
      <c r="AW11" s="12">
        <v>-21.9</v>
      </c>
      <c r="AX11" s="14" t="str">
        <f t="shared" si="2"/>
        <v xml:space="preserve"> </v>
      </c>
      <c r="AY11" s="1">
        <v>-14</v>
      </c>
      <c r="AZ11" s="1" t="s">
        <v>213</v>
      </c>
      <c r="BA11" s="1">
        <v>-23.818687400242425</v>
      </c>
      <c r="BB11" s="1">
        <v>-8.9898033246964992</v>
      </c>
      <c r="BC11" s="1">
        <v>3</v>
      </c>
      <c r="BD11" s="1">
        <v>-22.989803324696499</v>
      </c>
      <c r="BE11" s="1">
        <v>14</v>
      </c>
      <c r="BF11" s="1">
        <v>2</v>
      </c>
      <c r="BG11" s="1">
        <v>0</v>
      </c>
      <c r="BH11" s="1">
        <v>0</v>
      </c>
      <c r="BI11" s="1">
        <v>3518</v>
      </c>
      <c r="BK11" s="15">
        <v>-21.9</v>
      </c>
      <c r="BL11" s="12">
        <v>-21.9</v>
      </c>
      <c r="BM11" s="14" t="str">
        <f t="shared" si="3"/>
        <v xml:space="preserve"> </v>
      </c>
      <c r="BN11" s="15">
        <v>-21.9</v>
      </c>
      <c r="BO11" s="12">
        <v>-21.9</v>
      </c>
      <c r="BP11" s="14" t="str">
        <f t="shared" si="4"/>
        <v xml:space="preserve"> </v>
      </c>
      <c r="BQ11" s="15">
        <v>-21.9</v>
      </c>
      <c r="BR11" s="12">
        <v>-21.8</v>
      </c>
      <c r="BS11" s="14">
        <f t="shared" si="5"/>
        <v>9.9999999999997868E-2</v>
      </c>
      <c r="BT11" s="15">
        <v>-21.9</v>
      </c>
      <c r="BU11" s="12">
        <v>-21.9</v>
      </c>
      <c r="BV11" s="17" t="str">
        <f t="shared" si="6"/>
        <v xml:space="preserve"> </v>
      </c>
      <c r="BW11" s="42">
        <v>-21.9</v>
      </c>
      <c r="BX11" s="43">
        <v>-22</v>
      </c>
      <c r="BY11" s="45" t="str">
        <f t="shared" si="7"/>
        <v xml:space="preserve"> </v>
      </c>
    </row>
    <row r="12" spans="1:77" ht="14.25" x14ac:dyDescent="0.25">
      <c r="A12" s="1" t="s">
        <v>3</v>
      </c>
      <c r="B12" s="1" t="s">
        <v>4</v>
      </c>
      <c r="C12" s="12">
        <v>-7.5</v>
      </c>
      <c r="D12" s="12">
        <v>-10.5</v>
      </c>
      <c r="E12" s="14" t="str">
        <f t="shared" si="8"/>
        <v xml:space="preserve"> </v>
      </c>
      <c r="F12" s="12">
        <v>-7.5</v>
      </c>
      <c r="G12" s="12">
        <v>-10.6</v>
      </c>
      <c r="H12" s="14" t="str">
        <f t="shared" si="9"/>
        <v xml:space="preserve"> </v>
      </c>
      <c r="I12" s="15">
        <v>-7.5</v>
      </c>
      <c r="J12" s="16">
        <v>-10.8</v>
      </c>
      <c r="K12" s="14" t="str">
        <f t="shared" si="10"/>
        <v xml:space="preserve"> </v>
      </c>
      <c r="L12" s="15">
        <v>-7.5</v>
      </c>
      <c r="M12" s="16">
        <v>-10.8</v>
      </c>
      <c r="N12" s="14" t="str">
        <f t="shared" si="11"/>
        <v xml:space="preserve"> </v>
      </c>
      <c r="O12" s="15">
        <v>-7.5</v>
      </c>
      <c r="P12" s="16">
        <v>-10.7</v>
      </c>
      <c r="Q12" s="14" t="str">
        <f t="shared" si="12"/>
        <v xml:space="preserve"> </v>
      </c>
      <c r="R12" s="15">
        <v>-7.5</v>
      </c>
      <c r="S12" s="16">
        <v>-10.9</v>
      </c>
      <c r="T12" s="14" t="str">
        <f t="shared" si="13"/>
        <v xml:space="preserve"> </v>
      </c>
      <c r="U12" s="15">
        <v>-7.5</v>
      </c>
      <c r="V12" s="16">
        <v>-10.9</v>
      </c>
      <c r="W12" s="14" t="str">
        <f t="shared" si="14"/>
        <v xml:space="preserve"> </v>
      </c>
      <c r="X12" s="15">
        <v>-7.5</v>
      </c>
      <c r="Y12" s="12">
        <v>-11.376459075427176</v>
      </c>
      <c r="Z12" s="14" t="str">
        <f t="shared" si="15"/>
        <v xml:space="preserve"> </v>
      </c>
      <c r="AA12" s="15">
        <v>-7.5</v>
      </c>
      <c r="AB12" s="12">
        <v>-11.5</v>
      </c>
      <c r="AC12" s="14" t="str">
        <f t="shared" si="16"/>
        <v xml:space="preserve"> </v>
      </c>
      <c r="AD12" s="15">
        <v>-7.5</v>
      </c>
      <c r="AE12" s="12">
        <v>-12.1</v>
      </c>
      <c r="AF12" s="14" t="str">
        <f t="shared" si="17"/>
        <v xml:space="preserve"> </v>
      </c>
      <c r="AG12" s="15">
        <v>-7.5</v>
      </c>
      <c r="AH12" s="12">
        <v>-12.7</v>
      </c>
      <c r="AI12" s="14" t="str">
        <f t="shared" si="18"/>
        <v xml:space="preserve"> </v>
      </c>
      <c r="AJ12" s="15">
        <v>-7.5</v>
      </c>
      <c r="AK12" s="12">
        <v>-14</v>
      </c>
      <c r="AL12" s="14" t="str">
        <f t="shared" si="19"/>
        <v xml:space="preserve"> </v>
      </c>
      <c r="AM12" s="15">
        <v>-7.5</v>
      </c>
      <c r="AN12" s="12">
        <v>-14.3</v>
      </c>
      <c r="AO12" s="14" t="str">
        <f>IF(AN12&gt;AM12,AN12-AM12," ")</f>
        <v xml:space="preserve"> </v>
      </c>
      <c r="AP12" s="15">
        <v>-7.5</v>
      </c>
      <c r="AQ12" s="12">
        <v>-13.3</v>
      </c>
      <c r="AR12" s="14" t="str">
        <f t="shared" si="0"/>
        <v xml:space="preserve"> </v>
      </c>
      <c r="AS12" s="15">
        <v>-7.5</v>
      </c>
      <c r="AT12" s="12">
        <v>-12.484982150094496</v>
      </c>
      <c r="AU12" s="14" t="str">
        <f t="shared" si="1"/>
        <v xml:space="preserve"> </v>
      </c>
      <c r="AV12" s="15">
        <v>-7.5</v>
      </c>
      <c r="AW12" s="12">
        <v>-12.1</v>
      </c>
      <c r="AX12" s="14" t="str">
        <f t="shared" si="2"/>
        <v xml:space="preserve"> </v>
      </c>
      <c r="AY12" s="1">
        <v>-18.5</v>
      </c>
      <c r="AZ12" s="1" t="s">
        <v>215</v>
      </c>
      <c r="BA12" s="1">
        <v>-18.758283333967782</v>
      </c>
      <c r="BB12" s="1">
        <v>-5.382453552476818E-2</v>
      </c>
      <c r="BC12" s="1">
        <v>3</v>
      </c>
      <c r="BD12" s="1">
        <v>-18.553824535524768</v>
      </c>
      <c r="BE12" s="1">
        <v>41</v>
      </c>
      <c r="BF12" s="1">
        <v>0</v>
      </c>
      <c r="BG12" s="1">
        <v>0</v>
      </c>
      <c r="BH12" s="1">
        <v>0</v>
      </c>
      <c r="BI12" s="1">
        <v>11000</v>
      </c>
      <c r="BK12" s="15">
        <v>-7.5</v>
      </c>
      <c r="BL12" s="12">
        <v>-14.9</v>
      </c>
      <c r="BM12" s="14" t="str">
        <f t="shared" si="3"/>
        <v xml:space="preserve"> </v>
      </c>
      <c r="BN12" s="15">
        <v>-7.5</v>
      </c>
      <c r="BO12" s="12">
        <v>-13.1</v>
      </c>
      <c r="BP12" s="14" t="str">
        <f t="shared" si="4"/>
        <v xml:space="preserve"> </v>
      </c>
      <c r="BQ12" s="15">
        <v>-7.5</v>
      </c>
      <c r="BR12" s="12">
        <v>-14.9</v>
      </c>
      <c r="BS12" s="14" t="str">
        <f t="shared" si="5"/>
        <v xml:space="preserve"> </v>
      </c>
      <c r="BT12" s="15">
        <v>-7.5</v>
      </c>
      <c r="BU12" s="12">
        <v>-14.1</v>
      </c>
      <c r="BV12" s="17" t="str">
        <f t="shared" si="6"/>
        <v xml:space="preserve"> </v>
      </c>
      <c r="BW12" s="42">
        <v>-7.5</v>
      </c>
      <c r="BX12" s="43">
        <v>-12.8</v>
      </c>
      <c r="BY12" s="45" t="str">
        <f t="shared" si="7"/>
        <v xml:space="preserve"> </v>
      </c>
    </row>
    <row r="13" spans="1:77" ht="14.25" x14ac:dyDescent="0.25">
      <c r="A13" s="1" t="s">
        <v>153</v>
      </c>
      <c r="B13" s="1" t="s">
        <v>154</v>
      </c>
      <c r="C13" s="12"/>
      <c r="D13" s="12"/>
      <c r="E13" s="14" t="str">
        <f t="shared" ref="E13" si="20">IF(D13&gt;C13,D13-C13," ")</f>
        <v xml:space="preserve"> </v>
      </c>
      <c r="F13" s="12"/>
      <c r="G13" s="12"/>
      <c r="H13" s="14" t="str">
        <f t="shared" ref="H13" si="21">IF(G13&gt;F13,G13-F13," ")</f>
        <v xml:space="preserve"> </v>
      </c>
      <c r="I13" s="15"/>
      <c r="J13" s="16"/>
      <c r="K13" s="14" t="str">
        <f t="shared" ref="K13" si="22">IF(J13&gt;I13,J13-I13," ")</f>
        <v xml:space="preserve"> </v>
      </c>
      <c r="L13" s="15"/>
      <c r="M13" s="16"/>
      <c r="N13" s="14" t="str">
        <f t="shared" ref="N13" si="23">IF(M13&gt;L13,M13-L13," ")</f>
        <v xml:space="preserve"> </v>
      </c>
      <c r="O13" s="15"/>
      <c r="P13" s="16"/>
      <c r="Q13" s="14" t="str">
        <f t="shared" ref="Q13" si="24">IF(P13&gt;O13,P13-O13," ")</f>
        <v xml:space="preserve"> </v>
      </c>
      <c r="R13" s="15"/>
      <c r="T13" s="14" t="str">
        <f t="shared" ref="T13" si="25">IF(S13&gt;R13,S13-R13," ")</f>
        <v xml:space="preserve"> </v>
      </c>
      <c r="U13" s="15"/>
      <c r="W13" s="14" t="str">
        <f t="shared" ref="W13" si="26">IF(V13&gt;U13,V13-U13," ")</f>
        <v xml:space="preserve"> </v>
      </c>
      <c r="X13" s="15"/>
      <c r="Y13" s="12"/>
      <c r="Z13" s="14" t="str">
        <f t="shared" ref="Z13" si="27">IF(Y13&gt;X13,Y13-X13," ")</f>
        <v xml:space="preserve"> </v>
      </c>
      <c r="AA13" s="15"/>
      <c r="AB13" s="12"/>
      <c r="AC13" s="14" t="str">
        <f t="shared" ref="AC13" si="28">IF(AB13&gt;AA13,AB13-AA13," ")</f>
        <v xml:space="preserve"> </v>
      </c>
      <c r="AD13" s="15"/>
      <c r="AE13" s="12"/>
      <c r="AF13" s="14" t="str">
        <f t="shared" ref="AF13" si="29">IF(AE13&gt;AD13,AE13-AD13," ")</f>
        <v xml:space="preserve"> </v>
      </c>
      <c r="AG13" s="15"/>
      <c r="AH13" s="12"/>
      <c r="AI13" s="14" t="str">
        <f t="shared" ref="AI13" si="30">IF(AH13&gt;AG13,AH13-AG13," ")</f>
        <v xml:space="preserve"> </v>
      </c>
      <c r="AJ13" s="15"/>
      <c r="AK13" s="12"/>
      <c r="AL13" s="14" t="str">
        <f t="shared" ref="AL13" si="31">IF(AK13&gt;AJ13,AK13-AJ13," ")</f>
        <v xml:space="preserve"> </v>
      </c>
      <c r="AM13" s="15"/>
      <c r="AN13" s="12"/>
      <c r="AO13" s="14"/>
      <c r="AP13" s="19"/>
      <c r="AQ13" s="20"/>
      <c r="AR13" s="14" t="str">
        <f t="shared" si="0"/>
        <v xml:space="preserve"> </v>
      </c>
      <c r="AS13" s="19"/>
      <c r="AT13" s="20"/>
      <c r="AU13" s="14" t="str">
        <f t="shared" si="1"/>
        <v xml:space="preserve"> </v>
      </c>
      <c r="AV13" s="19">
        <v>-21.5</v>
      </c>
      <c r="AW13" s="20">
        <v>-21.7</v>
      </c>
      <c r="AX13" s="14" t="str">
        <f t="shared" si="2"/>
        <v xml:space="preserve"> </v>
      </c>
      <c r="AY13" s="1">
        <v>-19.899999999999999</v>
      </c>
      <c r="AZ13" s="1" t="s">
        <v>158</v>
      </c>
      <c r="BA13" s="1">
        <v>-17.243251431525625</v>
      </c>
      <c r="BB13" s="1">
        <v>1.6763755434184553</v>
      </c>
      <c r="BC13" s="1">
        <v>3</v>
      </c>
      <c r="BD13" s="1">
        <v>-18.223624456581543</v>
      </c>
      <c r="BE13" s="1">
        <v>19</v>
      </c>
      <c r="BF13" s="1">
        <v>4</v>
      </c>
      <c r="BG13" s="1">
        <v>0</v>
      </c>
      <c r="BH13" s="1">
        <v>4</v>
      </c>
      <c r="BI13" s="1">
        <v>17000</v>
      </c>
      <c r="BK13" s="19">
        <v>-21.5</v>
      </c>
      <c r="BL13" s="20">
        <v>-22.8</v>
      </c>
      <c r="BM13" s="14" t="str">
        <f t="shared" si="3"/>
        <v xml:space="preserve"> </v>
      </c>
      <c r="BN13" s="19">
        <v>-21.5</v>
      </c>
      <c r="BO13" s="20">
        <v>-22.4</v>
      </c>
      <c r="BP13" s="14" t="str">
        <f t="shared" si="4"/>
        <v xml:space="preserve"> </v>
      </c>
      <c r="BQ13" s="19">
        <v>-21.5</v>
      </c>
      <c r="BR13" s="20">
        <v>-22.4</v>
      </c>
      <c r="BS13" s="14" t="str">
        <f t="shared" si="5"/>
        <v xml:space="preserve"> </v>
      </c>
      <c r="BT13" s="19">
        <v>-21.5</v>
      </c>
      <c r="BU13" s="20">
        <v>-22.1</v>
      </c>
      <c r="BV13" s="17" t="str">
        <f t="shared" si="6"/>
        <v xml:space="preserve"> </v>
      </c>
      <c r="BW13" s="46">
        <v>-21.5</v>
      </c>
      <c r="BX13" s="47">
        <v>-21.6</v>
      </c>
      <c r="BY13" s="45" t="str">
        <f t="shared" si="7"/>
        <v xml:space="preserve"> </v>
      </c>
    </row>
    <row r="14" spans="1:77" ht="14.25" x14ac:dyDescent="0.25">
      <c r="A14" s="1" t="s">
        <v>80</v>
      </c>
      <c r="B14" s="1" t="s">
        <v>115</v>
      </c>
      <c r="C14" s="12">
        <v>-1</v>
      </c>
      <c r="D14" s="12">
        <v>-16.2</v>
      </c>
      <c r="E14" s="14" t="str">
        <f t="shared" si="8"/>
        <v xml:space="preserve"> </v>
      </c>
      <c r="F14" s="12">
        <v>-1</v>
      </c>
      <c r="G14" s="12">
        <v>-16.600000000000001</v>
      </c>
      <c r="H14" s="14" t="str">
        <f t="shared" si="9"/>
        <v xml:space="preserve"> </v>
      </c>
      <c r="I14" s="15">
        <v>-1</v>
      </c>
      <c r="J14" s="16">
        <v>-16.8</v>
      </c>
      <c r="K14" s="14" t="str">
        <f t="shared" si="10"/>
        <v xml:space="preserve"> </v>
      </c>
      <c r="L14" s="15">
        <v>-1</v>
      </c>
      <c r="M14" s="16">
        <v>-16.899999999999999</v>
      </c>
      <c r="N14" s="14" t="str">
        <f t="shared" si="11"/>
        <v xml:space="preserve"> </v>
      </c>
      <c r="O14" s="15">
        <v>-1</v>
      </c>
      <c r="P14" s="16">
        <v>-16.600000000000001</v>
      </c>
      <c r="Q14" s="14" t="str">
        <f t="shared" si="12"/>
        <v xml:space="preserve"> </v>
      </c>
      <c r="R14" s="15">
        <v>-1</v>
      </c>
      <c r="S14" s="16">
        <v>-16.5</v>
      </c>
      <c r="T14" s="14" t="str">
        <f t="shared" si="13"/>
        <v xml:space="preserve"> </v>
      </c>
      <c r="U14" s="15">
        <v>-1</v>
      </c>
      <c r="V14" s="16">
        <v>-16.399999999999999</v>
      </c>
      <c r="W14" s="14" t="str">
        <f t="shared" si="14"/>
        <v xml:space="preserve"> </v>
      </c>
      <c r="X14" s="15">
        <v>-1</v>
      </c>
      <c r="Y14" s="12">
        <v>-16.339596538255808</v>
      </c>
      <c r="Z14" s="14" t="str">
        <f t="shared" si="15"/>
        <v xml:space="preserve"> </v>
      </c>
      <c r="AA14" s="15">
        <v>-1</v>
      </c>
      <c r="AB14" s="12">
        <v>-16.339596538255808</v>
      </c>
      <c r="AC14" s="14" t="str">
        <f t="shared" si="16"/>
        <v xml:space="preserve"> </v>
      </c>
      <c r="AD14" s="15">
        <v>-1</v>
      </c>
      <c r="AE14" s="12">
        <v>-16.3</v>
      </c>
      <c r="AF14" s="14" t="str">
        <f t="shared" si="17"/>
        <v xml:space="preserve"> </v>
      </c>
      <c r="AG14" s="15">
        <v>-1</v>
      </c>
      <c r="AH14" s="12">
        <v>-16.3</v>
      </c>
      <c r="AI14" s="14" t="str">
        <f t="shared" si="18"/>
        <v xml:space="preserve"> </v>
      </c>
      <c r="AJ14" s="15">
        <v>-1</v>
      </c>
      <c r="AK14" s="12">
        <v>-16.2</v>
      </c>
      <c r="AL14" s="14" t="str">
        <f t="shared" si="19"/>
        <v xml:space="preserve"> </v>
      </c>
      <c r="AM14" s="15">
        <v>-1</v>
      </c>
      <c r="AN14" s="12">
        <v>-15.6</v>
      </c>
      <c r="AO14" s="14" t="str">
        <f>IF(AN14&gt;AM14,AN14-AM14," ")</f>
        <v xml:space="preserve"> </v>
      </c>
      <c r="AP14" s="15">
        <v>-1</v>
      </c>
      <c r="AQ14" s="12">
        <v>-15.2</v>
      </c>
      <c r="AR14" s="14" t="str">
        <f>IF(AQ14&gt;AP14,AQ14-AP14," ")</f>
        <v xml:space="preserve"> </v>
      </c>
      <c r="AS14" s="15">
        <v>-1</v>
      </c>
      <c r="AT14" s="12">
        <v>-15.036948885617193</v>
      </c>
      <c r="AU14" s="14" t="str">
        <f>IF(AT14&gt;AS14,AT14-AS14," ")</f>
        <v xml:space="preserve"> </v>
      </c>
      <c r="AV14" s="15">
        <v>-1</v>
      </c>
      <c r="AW14" s="12">
        <v>-15.1</v>
      </c>
      <c r="AX14" s="14" t="str">
        <f>IF(AW14&gt;AV14,AW14-AV14," ")</f>
        <v xml:space="preserve"> </v>
      </c>
      <c r="AY14" s="1">
        <v>-17.3</v>
      </c>
      <c r="AZ14" s="1" t="s">
        <v>194</v>
      </c>
      <c r="BA14" s="1">
        <v>-17.554775898795945</v>
      </c>
      <c r="BB14" s="1">
        <v>1.3741406241463814</v>
      </c>
      <c r="BC14" s="1">
        <v>3</v>
      </c>
      <c r="BD14" s="1">
        <v>-15.925859375853619</v>
      </c>
      <c r="BE14" s="1">
        <v>29</v>
      </c>
      <c r="BF14" s="1">
        <v>1</v>
      </c>
      <c r="BG14" s="1">
        <v>0</v>
      </c>
      <c r="BH14" s="1">
        <v>3</v>
      </c>
      <c r="BI14" s="1">
        <v>15294</v>
      </c>
      <c r="BK14" s="15">
        <v>-10</v>
      </c>
      <c r="BL14" s="12">
        <v>-16.2</v>
      </c>
      <c r="BM14" s="14" t="str">
        <f>IF(BL14&gt;BK14,BL14-BK14," ")</f>
        <v xml:space="preserve"> </v>
      </c>
      <c r="BN14" s="15">
        <v>-10</v>
      </c>
      <c r="BO14" s="12">
        <v>-15</v>
      </c>
      <c r="BP14" s="14" t="str">
        <f>IF(BO14&gt;BN14,BO14-BN14," ")</f>
        <v xml:space="preserve"> </v>
      </c>
      <c r="BQ14" s="15">
        <v>-10</v>
      </c>
      <c r="BR14" s="12">
        <v>-14.8</v>
      </c>
      <c r="BS14" s="14" t="str">
        <f>IF(BR14&gt;BQ14,BR14-BQ14," ")</f>
        <v xml:space="preserve"> </v>
      </c>
      <c r="BT14" s="15">
        <v>-10</v>
      </c>
      <c r="BU14" s="12">
        <v>-15.6</v>
      </c>
      <c r="BV14" s="17" t="str">
        <f>IF(BU14&gt;BT14,BU14-BT14," ")</f>
        <v xml:space="preserve"> </v>
      </c>
      <c r="BW14" s="42">
        <v>-10</v>
      </c>
      <c r="BX14" s="43">
        <v>-15.9</v>
      </c>
      <c r="BY14" s="45" t="str">
        <f>IF(BX14&gt;BW14,BX14-BW14," ")</f>
        <v xml:space="preserve"> </v>
      </c>
    </row>
    <row r="15" spans="1:77" s="13" customFormat="1" ht="14.25" x14ac:dyDescent="0.25">
      <c r="A15" s="1" t="s">
        <v>141</v>
      </c>
      <c r="B15" s="1" t="s">
        <v>142</v>
      </c>
      <c r="C15" s="12"/>
      <c r="D15" s="12">
        <v>-14.2</v>
      </c>
      <c r="E15" s="14" t="str">
        <f t="shared" si="8"/>
        <v xml:space="preserve"> </v>
      </c>
      <c r="F15" s="12"/>
      <c r="G15" s="12">
        <v>-14.2</v>
      </c>
      <c r="H15" s="14" t="str">
        <f t="shared" si="9"/>
        <v xml:space="preserve"> </v>
      </c>
      <c r="I15" s="15"/>
      <c r="J15" s="16">
        <v>-14</v>
      </c>
      <c r="K15" s="14" t="str">
        <f t="shared" si="10"/>
        <v xml:space="preserve"> </v>
      </c>
      <c r="L15" s="15"/>
      <c r="M15" s="16">
        <v>-14.1</v>
      </c>
      <c r="N15" s="14" t="str">
        <f t="shared" si="11"/>
        <v xml:space="preserve"> </v>
      </c>
      <c r="O15" s="15"/>
      <c r="P15" s="16">
        <v>-14.5</v>
      </c>
      <c r="Q15" s="14" t="str">
        <f>IF(P15&gt;O15,P15-O15," ")</f>
        <v xml:space="preserve"> </v>
      </c>
      <c r="R15" s="15"/>
      <c r="S15" s="16">
        <v>-14.8</v>
      </c>
      <c r="T15" s="14" t="str">
        <f t="shared" si="13"/>
        <v xml:space="preserve"> </v>
      </c>
      <c r="U15" s="15"/>
      <c r="V15" s="16">
        <v>-14.4</v>
      </c>
      <c r="W15" s="14" t="str">
        <f t="shared" si="14"/>
        <v xml:space="preserve"> </v>
      </c>
      <c r="X15" s="15"/>
      <c r="Y15" s="12">
        <v>-13.888579062558071</v>
      </c>
      <c r="Z15" s="14" t="str">
        <f t="shared" si="15"/>
        <v xml:space="preserve"> </v>
      </c>
      <c r="AA15" s="15"/>
      <c r="AB15" s="12">
        <v>-13.8</v>
      </c>
      <c r="AC15" s="14" t="str">
        <f t="shared" si="16"/>
        <v xml:space="preserve"> </v>
      </c>
      <c r="AD15" s="15"/>
      <c r="AE15" s="12">
        <v>-14.1</v>
      </c>
      <c r="AF15" s="14" t="str">
        <f t="shared" si="17"/>
        <v xml:space="preserve"> </v>
      </c>
      <c r="AG15" s="15"/>
      <c r="AH15" s="12">
        <v>-14.2</v>
      </c>
      <c r="AI15" s="14" t="str">
        <f t="shared" si="18"/>
        <v xml:space="preserve"> </v>
      </c>
      <c r="AJ15" s="15"/>
      <c r="AK15" s="12">
        <v>-14.9</v>
      </c>
      <c r="AL15" s="14" t="str">
        <f t="shared" si="19"/>
        <v xml:space="preserve"> </v>
      </c>
      <c r="AM15" s="15"/>
      <c r="AN15" s="12">
        <v>-15.2</v>
      </c>
      <c r="AO15" s="14" t="str">
        <f>IF(AN15&gt;AM15,AN15-AM15," ")</f>
        <v xml:space="preserve"> </v>
      </c>
      <c r="AP15" s="15"/>
      <c r="AQ15" s="12">
        <v>-14.5</v>
      </c>
      <c r="AR15" s="14" t="str">
        <f>IF(AQ15&gt;AP15,AQ15-AP15," ")</f>
        <v xml:space="preserve"> </v>
      </c>
      <c r="AS15" s="15"/>
      <c r="AT15" s="12">
        <v>-14.7</v>
      </c>
      <c r="AU15" s="14" t="str">
        <f>IF(AT15&gt;AS15,AT15-AS15," ")</f>
        <v xml:space="preserve"> </v>
      </c>
      <c r="AV15" s="15"/>
      <c r="AW15" s="12">
        <v>-14.9</v>
      </c>
      <c r="AX15" s="14" t="str">
        <f>IF(AW15&gt;AV15,AW15-AV15," ")</f>
        <v xml:space="preserve"> </v>
      </c>
      <c r="AY15" s="13">
        <v>-15</v>
      </c>
      <c r="AZ15" s="13" t="s">
        <v>195</v>
      </c>
      <c r="BA15" s="13">
        <v>-17.308340791531535</v>
      </c>
      <c r="BB15" s="13">
        <v>-1.7600009631322173</v>
      </c>
      <c r="BC15" s="13">
        <v>3</v>
      </c>
      <c r="BD15" s="13">
        <v>-16.760000963132217</v>
      </c>
      <c r="BE15" s="13">
        <v>29</v>
      </c>
      <c r="BF15" s="13">
        <v>4</v>
      </c>
      <c r="BG15" s="13">
        <v>0</v>
      </c>
      <c r="BH15" s="13">
        <v>1</v>
      </c>
      <c r="BI15" s="13">
        <v>28560</v>
      </c>
      <c r="BK15" s="15"/>
      <c r="BL15" s="12">
        <v>-16.7</v>
      </c>
      <c r="BM15" s="14" t="str">
        <f>IF(BL15&gt;BK15,BL15-BK15," ")</f>
        <v xml:space="preserve"> </v>
      </c>
      <c r="BN15" s="15"/>
      <c r="BO15" s="12">
        <v>-16.3</v>
      </c>
      <c r="BP15" s="14" t="str">
        <f>IF(BO15&gt;BN15,BO15-BN15," ")</f>
        <v xml:space="preserve"> </v>
      </c>
      <c r="BQ15" s="15"/>
      <c r="BR15" s="12">
        <v>-16.100000000000001</v>
      </c>
      <c r="BS15" s="14" t="str">
        <f>IF(BR15&gt;BQ15,BR15-BQ15," ")</f>
        <v xml:space="preserve"> </v>
      </c>
      <c r="BT15" s="15"/>
      <c r="BU15" s="12">
        <v>-15.9</v>
      </c>
      <c r="BV15" s="17" t="str">
        <f>IF(BU15&gt;BT15,BU15-BT15," ")</f>
        <v xml:space="preserve"> </v>
      </c>
      <c r="BW15" s="42"/>
      <c r="BX15" s="43">
        <v>-17.2</v>
      </c>
      <c r="BY15" s="45" t="str">
        <f>IF(BX15&gt;BW15,BX15-BW15," ")</f>
        <v xml:space="preserve"> </v>
      </c>
    </row>
    <row r="16" spans="1:77" s="13" customFormat="1" ht="14.25" x14ac:dyDescent="0.25">
      <c r="A16" s="1" t="s">
        <v>141</v>
      </c>
      <c r="B16" s="1" t="s">
        <v>143</v>
      </c>
      <c r="C16" s="12">
        <v>-15</v>
      </c>
      <c r="D16" s="12">
        <v>-15.1</v>
      </c>
      <c r="E16" s="14" t="str">
        <f t="shared" si="8"/>
        <v xml:space="preserve"> </v>
      </c>
      <c r="F16" s="12">
        <v>-15</v>
      </c>
      <c r="G16" s="12">
        <v>-15.1</v>
      </c>
      <c r="H16" s="14" t="str">
        <f t="shared" si="9"/>
        <v xml:space="preserve"> </v>
      </c>
      <c r="I16" s="15">
        <v>-15</v>
      </c>
      <c r="J16" s="16">
        <v>-16.7</v>
      </c>
      <c r="K16" s="14" t="str">
        <f t="shared" si="10"/>
        <v xml:space="preserve"> </v>
      </c>
      <c r="L16" s="15">
        <v>-15</v>
      </c>
      <c r="M16" s="16">
        <v>-15.7</v>
      </c>
      <c r="N16" s="14" t="str">
        <f t="shared" si="11"/>
        <v xml:space="preserve"> </v>
      </c>
      <c r="O16" s="15">
        <v>-15</v>
      </c>
      <c r="P16" s="16">
        <v>-16</v>
      </c>
      <c r="Q16" s="14" t="str">
        <f>IF(P16&gt;O16,P16-O16," ")</f>
        <v xml:space="preserve"> </v>
      </c>
      <c r="R16" s="15">
        <v>-15</v>
      </c>
      <c r="S16" s="16">
        <v>-15.3</v>
      </c>
      <c r="T16" s="14" t="str">
        <f t="shared" si="13"/>
        <v xml:space="preserve"> </v>
      </c>
      <c r="U16" s="15">
        <v>-15</v>
      </c>
      <c r="V16" s="16">
        <v>-15.8</v>
      </c>
      <c r="W16" s="14" t="str">
        <f t="shared" si="14"/>
        <v xml:space="preserve"> </v>
      </c>
      <c r="X16" s="15">
        <v>-15</v>
      </c>
      <c r="Y16" s="12">
        <v>-15.349847101079305</v>
      </c>
      <c r="Z16" s="14" t="str">
        <f t="shared" si="15"/>
        <v xml:space="preserve"> </v>
      </c>
      <c r="AA16" s="15">
        <v>-15</v>
      </c>
      <c r="AB16" s="12">
        <v>-16</v>
      </c>
      <c r="AC16" s="14" t="str">
        <f t="shared" si="16"/>
        <v xml:space="preserve"> </v>
      </c>
      <c r="AD16" s="15">
        <v>-15</v>
      </c>
      <c r="AE16" s="12">
        <v>-15.9</v>
      </c>
      <c r="AF16" s="14" t="str">
        <f t="shared" si="17"/>
        <v xml:space="preserve"> </v>
      </c>
      <c r="AG16" s="15">
        <v>-15</v>
      </c>
      <c r="AH16" s="12">
        <v>-16.2</v>
      </c>
      <c r="AI16" s="14" t="str">
        <f t="shared" si="18"/>
        <v xml:space="preserve"> </v>
      </c>
      <c r="AJ16" s="15">
        <v>-15</v>
      </c>
      <c r="AK16" s="12">
        <v>-16.2</v>
      </c>
      <c r="AL16" s="14" t="str">
        <f t="shared" si="19"/>
        <v xml:space="preserve"> </v>
      </c>
      <c r="AM16" s="15">
        <v>-15</v>
      </c>
      <c r="AN16" s="12">
        <v>-15.9</v>
      </c>
      <c r="AO16" s="14" t="str">
        <f>IF(AN16&gt;AM16,AN16-AM16," ")</f>
        <v xml:space="preserve"> </v>
      </c>
      <c r="AP16" s="15">
        <v>-15</v>
      </c>
      <c r="AQ16" s="12">
        <v>-16.7</v>
      </c>
      <c r="AR16" s="14" t="str">
        <f>IF(AQ16&gt;AP16,AQ16-AP16," ")</f>
        <v xml:space="preserve"> </v>
      </c>
      <c r="AS16" s="15">
        <v>-15</v>
      </c>
      <c r="AT16" s="12">
        <v>-16.2</v>
      </c>
      <c r="AU16" s="14" t="str">
        <f>IF(AT16&gt;AS16,AT16-AS16," ")</f>
        <v xml:space="preserve"> </v>
      </c>
      <c r="AV16" s="15">
        <v>-15</v>
      </c>
      <c r="AW16" s="12">
        <v>-16.8</v>
      </c>
      <c r="AX16" s="14" t="str">
        <f>IF(AW16&gt;AV16,AW16-AV16," ")</f>
        <v xml:space="preserve"> </v>
      </c>
      <c r="AY16" s="13">
        <v>-17.7</v>
      </c>
      <c r="AZ16" s="13" t="s">
        <v>197</v>
      </c>
      <c r="BA16" s="13">
        <v>-19.501687625825383</v>
      </c>
      <c r="BB16" s="13">
        <v>-1.171775198698743</v>
      </c>
      <c r="BC16" s="13">
        <v>3</v>
      </c>
      <c r="BD16" s="13">
        <v>-18.871775198698742</v>
      </c>
      <c r="BE16" s="13">
        <v>16</v>
      </c>
      <c r="BF16" s="13">
        <v>0</v>
      </c>
      <c r="BG16" s="13">
        <v>0</v>
      </c>
      <c r="BH16" s="13">
        <v>3</v>
      </c>
      <c r="BI16" s="13">
        <v>11604</v>
      </c>
      <c r="BK16" s="15">
        <v>-15</v>
      </c>
      <c r="BL16" s="12">
        <v>-18.8</v>
      </c>
      <c r="BM16" s="14" t="str">
        <f>IF(BL16&gt;BK16,BL16-BK16," ")</f>
        <v xml:space="preserve"> </v>
      </c>
      <c r="BN16" s="15">
        <v>-15</v>
      </c>
      <c r="BO16" s="12">
        <v>-17.899999999999999</v>
      </c>
      <c r="BP16" s="14" t="str">
        <f>IF(BO16&gt;BN16,BO16-BN16," ")</f>
        <v xml:space="preserve"> </v>
      </c>
      <c r="BQ16" s="15">
        <v>-15</v>
      </c>
      <c r="BR16" s="12">
        <v>-17.3</v>
      </c>
      <c r="BS16" s="14" t="str">
        <f>IF(BR16&gt;BQ16,BR16-BQ16," ")</f>
        <v xml:space="preserve"> </v>
      </c>
      <c r="BT16" s="15">
        <v>-15</v>
      </c>
      <c r="BU16" s="12">
        <v>-16.899999999999999</v>
      </c>
      <c r="BV16" s="17" t="str">
        <f>IF(BU16&gt;BT16,BU16-BT16," ")</f>
        <v xml:space="preserve"> </v>
      </c>
      <c r="BW16" s="42">
        <v>-15</v>
      </c>
      <c r="BX16" s="43">
        <v>-15.3</v>
      </c>
      <c r="BY16" s="45" t="str">
        <f>IF(BX16&gt;BW16,BX16-BW16," ")</f>
        <v xml:space="preserve"> </v>
      </c>
    </row>
    <row r="17" spans="1:77" ht="14.25" x14ac:dyDescent="0.25">
      <c r="A17" s="1" t="s">
        <v>70</v>
      </c>
      <c r="B17" s="1" t="s">
        <v>71</v>
      </c>
      <c r="C17" s="12">
        <v>-17.600000000000001</v>
      </c>
      <c r="D17" s="12">
        <v>-17.899999999999999</v>
      </c>
      <c r="E17" s="14" t="str">
        <f t="shared" ref="E17:E23" si="32">IF(D17&gt;C17,D17-C17," ")</f>
        <v xml:space="preserve"> </v>
      </c>
      <c r="F17" s="12">
        <v>-17.600000000000001</v>
      </c>
      <c r="G17" s="12">
        <v>-18.899999999999999</v>
      </c>
      <c r="H17" s="14" t="str">
        <f t="shared" ref="H17:H23" si="33">IF(G17&gt;F17,G17-F17," ")</f>
        <v xml:space="preserve"> </v>
      </c>
      <c r="I17" s="15">
        <v>-17.600000000000001</v>
      </c>
      <c r="J17" s="16">
        <v>-20.6</v>
      </c>
      <c r="K17" s="14" t="str">
        <f t="shared" ref="K17:K23" si="34">IF(J17&gt;I17,J17-I17," ")</f>
        <v xml:space="preserve"> </v>
      </c>
      <c r="L17" s="15">
        <v>-17.600000000000001</v>
      </c>
      <c r="M17" s="16">
        <v>-20.9</v>
      </c>
      <c r="N17" s="14" t="str">
        <f t="shared" ref="N17:N23" si="35">IF(M17&gt;L17,M17-L17," ")</f>
        <v xml:space="preserve"> </v>
      </c>
      <c r="O17" s="15">
        <v>-17.600000000000001</v>
      </c>
      <c r="P17" s="16">
        <v>-21.7</v>
      </c>
      <c r="Q17" s="14" t="str">
        <f t="shared" ref="Q17:Q23" si="36">IF(P17&gt;O17,P17-O17," ")</f>
        <v xml:space="preserve"> </v>
      </c>
      <c r="R17" s="15">
        <v>-17.600000000000001</v>
      </c>
      <c r="S17" s="16">
        <v>-22</v>
      </c>
      <c r="T17" s="14" t="str">
        <f t="shared" si="13"/>
        <v xml:space="preserve"> </v>
      </c>
      <c r="U17" s="15">
        <v>-17.600000000000001</v>
      </c>
      <c r="V17" s="16">
        <v>-22.2</v>
      </c>
      <c r="W17" s="14" t="str">
        <f t="shared" si="14"/>
        <v xml:space="preserve"> </v>
      </c>
      <c r="X17" s="15">
        <v>-17.600000000000001</v>
      </c>
      <c r="Y17" s="12">
        <v>-22.272469532345401</v>
      </c>
      <c r="Z17" s="14" t="str">
        <f t="shared" si="15"/>
        <v xml:space="preserve"> </v>
      </c>
      <c r="AA17" s="15">
        <v>-17.600000000000001</v>
      </c>
      <c r="AB17" s="12">
        <v>-22.6</v>
      </c>
      <c r="AC17" s="14" t="str">
        <f t="shared" ref="AC17:AC45" si="37">IF(AB17&gt;AA17,AB17-AA17," ")</f>
        <v xml:space="preserve"> </v>
      </c>
      <c r="AD17" s="15">
        <v>-17.600000000000001</v>
      </c>
      <c r="AE17" s="12">
        <v>-22.5</v>
      </c>
      <c r="AF17" s="14" t="str">
        <f t="shared" ref="AF17:AF47" si="38">IF(AE17&gt;AD17,AE17-AD17," ")</f>
        <v xml:space="preserve"> </v>
      </c>
      <c r="AG17" s="15">
        <v>-17.600000000000001</v>
      </c>
      <c r="AH17" s="12">
        <v>-22.6</v>
      </c>
      <c r="AI17" s="14" t="str">
        <f t="shared" si="18"/>
        <v xml:space="preserve"> </v>
      </c>
      <c r="AJ17" s="15">
        <v>-17.600000000000001</v>
      </c>
      <c r="AK17" s="12">
        <v>-23</v>
      </c>
      <c r="AL17" s="14" t="str">
        <f t="shared" ref="AL17:AL45" si="39">IF(AK17&gt;AJ17,AK17-AJ17," ")</f>
        <v xml:space="preserve"> </v>
      </c>
      <c r="AM17" s="15">
        <v>-17.600000000000001</v>
      </c>
      <c r="AN17" s="12">
        <v>-22.8</v>
      </c>
      <c r="AO17" s="14" t="str">
        <f t="shared" ref="AO17:AO45" si="40">IF(AN17&gt;AM17,AN17-AM17," ")</f>
        <v xml:space="preserve"> </v>
      </c>
      <c r="AP17" s="15">
        <v>-17.600000000000001</v>
      </c>
      <c r="AQ17" s="12">
        <v>-20.5</v>
      </c>
      <c r="AR17" s="14" t="str">
        <f t="shared" ref="AR17:AR45" si="41">IF(AQ17&gt;AP17,AQ17-AP17," ")</f>
        <v xml:space="preserve"> </v>
      </c>
      <c r="AS17" s="15">
        <v>-17.600000000000001</v>
      </c>
      <c r="AT17" s="12">
        <v>-19.399999999999999</v>
      </c>
      <c r="AU17" s="14" t="str">
        <f t="shared" ref="AU17:AU45" si="42">IF(AT17&gt;AS17,AT17-AS17," ")</f>
        <v xml:space="preserve"> </v>
      </c>
      <c r="AV17" s="15">
        <v>-17.600000000000001</v>
      </c>
      <c r="AW17" s="12">
        <v>-20.3</v>
      </c>
      <c r="AX17" s="14" t="str">
        <f t="shared" ref="AX17:AX45" si="43">IF(AW17&gt;AV17,AW17-AV17," ")</f>
        <v xml:space="preserve"> </v>
      </c>
      <c r="AY17" s="1">
        <v>-11</v>
      </c>
      <c r="AZ17" s="1" t="s">
        <v>208</v>
      </c>
      <c r="BA17" s="1">
        <v>-15.553780262868237</v>
      </c>
      <c r="BB17" s="1">
        <v>-4.3578786857315652</v>
      </c>
      <c r="BC17" s="1">
        <v>3</v>
      </c>
      <c r="BD17" s="1">
        <v>-15.357878685731565</v>
      </c>
      <c r="BE17" s="1">
        <v>41</v>
      </c>
      <c r="BF17" s="1">
        <v>1</v>
      </c>
      <c r="BG17" s="1">
        <v>3</v>
      </c>
      <c r="BH17" s="1">
        <v>2</v>
      </c>
      <c r="BI17" s="1">
        <v>29168</v>
      </c>
      <c r="BK17" s="15">
        <v>-17.600000000000001</v>
      </c>
      <c r="BL17" s="12">
        <v>-21.1</v>
      </c>
      <c r="BM17" s="14" t="str">
        <f t="shared" ref="BM17:BM45" si="44">IF(BL17&gt;BK17,BL17-BK17," ")</f>
        <v xml:space="preserve"> </v>
      </c>
      <c r="BN17" s="15">
        <v>-17.600000000000001</v>
      </c>
      <c r="BO17" s="12">
        <v>-21.3</v>
      </c>
      <c r="BP17" s="14" t="str">
        <f t="shared" ref="BP17:BP45" si="45">IF(BO17&gt;BN17,BO17-BN17," ")</f>
        <v xml:space="preserve"> </v>
      </c>
      <c r="BQ17" s="15">
        <v>-17.600000000000001</v>
      </c>
      <c r="BR17" s="12">
        <v>-21.1</v>
      </c>
      <c r="BS17" s="14" t="str">
        <f t="shared" ref="BS17:BS45" si="46">IF(BR17&gt;BQ17,BR17-BQ17," ")</f>
        <v xml:space="preserve"> </v>
      </c>
      <c r="BT17" s="15">
        <v>-17.600000000000001</v>
      </c>
      <c r="BU17" s="12">
        <v>-20.2</v>
      </c>
      <c r="BV17" s="17" t="str">
        <f t="shared" ref="BV17:BV77" si="47">IF(BU17&gt;BT17,BU17-BT17," ")</f>
        <v xml:space="preserve"> </v>
      </c>
      <c r="BW17" s="42">
        <v>-17.600000000000001</v>
      </c>
      <c r="BX17" s="43">
        <v>-21</v>
      </c>
      <c r="BY17" s="45" t="str">
        <f t="shared" ref="BY17:BY77" si="48">IF(BX17&gt;BW17,BX17-BW17," ")</f>
        <v xml:space="preserve"> </v>
      </c>
    </row>
    <row r="18" spans="1:77" ht="14.25" x14ac:dyDescent="0.25">
      <c r="A18" s="1" t="s">
        <v>81</v>
      </c>
      <c r="B18" s="1" t="s">
        <v>82</v>
      </c>
      <c r="C18" s="12">
        <v>-14</v>
      </c>
      <c r="D18" s="12">
        <v>-13.8</v>
      </c>
      <c r="E18" s="14">
        <f t="shared" si="32"/>
        <v>0.19999999999999929</v>
      </c>
      <c r="F18" s="12">
        <v>-14</v>
      </c>
      <c r="G18" s="12">
        <v>-14.9</v>
      </c>
      <c r="H18" s="14" t="str">
        <f t="shared" si="33"/>
        <v xml:space="preserve"> </v>
      </c>
      <c r="I18" s="15">
        <v>-14</v>
      </c>
      <c r="J18" s="16">
        <v>-17.100000000000001</v>
      </c>
      <c r="K18" s="14" t="str">
        <f t="shared" si="34"/>
        <v xml:space="preserve"> </v>
      </c>
      <c r="L18" s="15">
        <v>-14</v>
      </c>
      <c r="M18" s="16">
        <v>-17.5</v>
      </c>
      <c r="N18" s="14" t="str">
        <f t="shared" si="35"/>
        <v xml:space="preserve"> </v>
      </c>
      <c r="O18" s="15">
        <v>-14</v>
      </c>
      <c r="P18" s="16">
        <v>-18.100000000000001</v>
      </c>
      <c r="Q18" s="14" t="str">
        <f t="shared" si="36"/>
        <v xml:space="preserve"> </v>
      </c>
      <c r="R18" s="15">
        <v>-14</v>
      </c>
      <c r="S18" s="16">
        <v>-18.600000000000001</v>
      </c>
      <c r="T18" s="14" t="str">
        <f t="shared" si="13"/>
        <v xml:space="preserve"> </v>
      </c>
      <c r="U18" s="15">
        <v>-14</v>
      </c>
      <c r="V18" s="16">
        <v>-18.5</v>
      </c>
      <c r="W18" s="14" t="str">
        <f t="shared" si="14"/>
        <v xml:space="preserve"> </v>
      </c>
      <c r="X18" s="15">
        <v>-14</v>
      </c>
      <c r="Y18" s="12">
        <v>-17.932667573035662</v>
      </c>
      <c r="Z18" s="14" t="str">
        <f t="shared" si="15"/>
        <v xml:space="preserve"> </v>
      </c>
      <c r="AA18" s="15">
        <v>-14</v>
      </c>
      <c r="AB18" s="12">
        <v>-17.600000000000001</v>
      </c>
      <c r="AC18" s="14" t="str">
        <f t="shared" si="37"/>
        <v xml:space="preserve"> </v>
      </c>
      <c r="AD18" s="15">
        <v>-14</v>
      </c>
      <c r="AE18" s="12">
        <v>-17</v>
      </c>
      <c r="AF18" s="14" t="str">
        <f t="shared" si="38"/>
        <v xml:space="preserve"> </v>
      </c>
      <c r="AG18" s="15">
        <v>-14</v>
      </c>
      <c r="AH18" s="12">
        <v>-17.3</v>
      </c>
      <c r="AI18" s="14" t="str">
        <f t="shared" si="18"/>
        <v xml:space="preserve"> </v>
      </c>
      <c r="AJ18" s="15">
        <v>-14</v>
      </c>
      <c r="AK18" s="12">
        <v>-18.100000000000001</v>
      </c>
      <c r="AL18" s="14" t="str">
        <f t="shared" si="39"/>
        <v xml:space="preserve"> </v>
      </c>
      <c r="AM18" s="15">
        <v>-14</v>
      </c>
      <c r="AN18" s="12">
        <v>-18.3</v>
      </c>
      <c r="AO18" s="14" t="str">
        <f t="shared" si="40"/>
        <v xml:space="preserve"> </v>
      </c>
      <c r="AP18" s="15">
        <v>-14</v>
      </c>
      <c r="AQ18" s="12">
        <v>-18</v>
      </c>
      <c r="AR18" s="14" t="str">
        <f t="shared" si="41"/>
        <v xml:space="preserve"> </v>
      </c>
      <c r="AS18" s="15">
        <v>-14</v>
      </c>
      <c r="AT18" s="12">
        <v>-17.04781561557947</v>
      </c>
      <c r="AU18" s="14" t="str">
        <f t="shared" si="42"/>
        <v xml:space="preserve"> </v>
      </c>
      <c r="AV18" s="15">
        <v>-14</v>
      </c>
      <c r="AW18" s="12">
        <v>-17.100000000000001</v>
      </c>
      <c r="AX18" s="14" t="str">
        <f t="shared" si="43"/>
        <v xml:space="preserve"> </v>
      </c>
      <c r="AY18" s="1">
        <v>-17.5</v>
      </c>
      <c r="AZ18" s="1" t="s">
        <v>157</v>
      </c>
      <c r="BA18" s="1">
        <v>-19.915855070875374</v>
      </c>
      <c r="BB18" s="1">
        <v>-2.6399868807570144</v>
      </c>
      <c r="BC18" s="1">
        <v>3</v>
      </c>
      <c r="BD18" s="1">
        <v>-20.139986880757014</v>
      </c>
      <c r="BE18" s="1">
        <v>26</v>
      </c>
      <c r="BF18" s="1">
        <v>0</v>
      </c>
      <c r="BG18" s="1">
        <v>1</v>
      </c>
      <c r="BH18" s="1">
        <v>0</v>
      </c>
      <c r="BI18" s="1">
        <v>14349</v>
      </c>
      <c r="BK18" s="15">
        <v>-14</v>
      </c>
      <c r="BL18" s="12">
        <v>-18.899999999999999</v>
      </c>
      <c r="BM18" s="14" t="str">
        <f t="shared" si="44"/>
        <v xml:space="preserve"> </v>
      </c>
      <c r="BN18" s="15">
        <v>-14</v>
      </c>
      <c r="BO18" s="12">
        <v>-19.3</v>
      </c>
      <c r="BP18" s="14" t="str">
        <f t="shared" si="45"/>
        <v xml:space="preserve"> </v>
      </c>
      <c r="BQ18" s="15">
        <v>-14</v>
      </c>
      <c r="BR18" s="12">
        <v>-19.2</v>
      </c>
      <c r="BS18" s="14" t="str">
        <f t="shared" si="46"/>
        <v xml:space="preserve"> </v>
      </c>
      <c r="BT18" s="15">
        <v>-14</v>
      </c>
      <c r="BU18" s="12">
        <v>-19.100000000000001</v>
      </c>
      <c r="BV18" s="17" t="str">
        <f t="shared" si="47"/>
        <v xml:space="preserve"> </v>
      </c>
      <c r="BW18" s="42">
        <v>-14</v>
      </c>
      <c r="BX18" s="43">
        <v>-17.3</v>
      </c>
      <c r="BY18" s="45" t="str">
        <f t="shared" si="48"/>
        <v xml:space="preserve"> </v>
      </c>
    </row>
    <row r="19" spans="1:77" ht="14.25" x14ac:dyDescent="0.25">
      <c r="A19" s="1" t="s">
        <v>49</v>
      </c>
      <c r="B19" s="1" t="s">
        <v>50</v>
      </c>
      <c r="C19" s="12">
        <v>-16</v>
      </c>
      <c r="D19" s="12">
        <v>-15.4</v>
      </c>
      <c r="E19" s="14">
        <f t="shared" si="32"/>
        <v>0.59999999999999964</v>
      </c>
      <c r="F19" s="12">
        <v>-16</v>
      </c>
      <c r="G19" s="12">
        <v>-15.8</v>
      </c>
      <c r="H19" s="14">
        <f t="shared" si="33"/>
        <v>0.19999999999999929</v>
      </c>
      <c r="I19" s="15">
        <v>-16</v>
      </c>
      <c r="J19" s="16">
        <v>-16.8</v>
      </c>
      <c r="K19" s="14" t="str">
        <f t="shared" si="34"/>
        <v xml:space="preserve"> </v>
      </c>
      <c r="L19" s="15">
        <v>-16</v>
      </c>
      <c r="M19" s="16">
        <v>-16.5</v>
      </c>
      <c r="N19" s="14" t="str">
        <f t="shared" si="35"/>
        <v xml:space="preserve"> </v>
      </c>
      <c r="O19" s="15">
        <v>-16</v>
      </c>
      <c r="P19" s="16">
        <v>-16</v>
      </c>
      <c r="Q19" s="14" t="str">
        <f t="shared" si="36"/>
        <v xml:space="preserve"> </v>
      </c>
      <c r="R19" s="15">
        <v>-16</v>
      </c>
      <c r="S19" s="16">
        <v>-15.8</v>
      </c>
      <c r="T19" s="14">
        <f t="shared" si="13"/>
        <v>0.19999999999999929</v>
      </c>
      <c r="U19" s="15">
        <v>-16</v>
      </c>
      <c r="V19" s="16">
        <v>-15.8</v>
      </c>
      <c r="W19" s="14">
        <f t="shared" si="14"/>
        <v>0.19999999999999929</v>
      </c>
      <c r="X19" s="15">
        <v>-16</v>
      </c>
      <c r="Y19" s="12">
        <v>-16.340019069177192</v>
      </c>
      <c r="Z19" s="14" t="str">
        <f t="shared" si="15"/>
        <v xml:space="preserve"> </v>
      </c>
      <c r="AA19" s="15">
        <v>-16</v>
      </c>
      <c r="AB19" s="12">
        <v>-16.100000000000001</v>
      </c>
      <c r="AC19" s="14" t="str">
        <f t="shared" si="37"/>
        <v xml:space="preserve"> </v>
      </c>
      <c r="AD19" s="15">
        <v>-16</v>
      </c>
      <c r="AE19" s="12">
        <v>-16.399999999999999</v>
      </c>
      <c r="AF19" s="14" t="str">
        <f t="shared" si="38"/>
        <v xml:space="preserve"> </v>
      </c>
      <c r="AG19" s="15">
        <v>-16</v>
      </c>
      <c r="AH19" s="12">
        <v>-16.600000000000001</v>
      </c>
      <c r="AI19" s="14" t="str">
        <f t="shared" si="18"/>
        <v xml:space="preserve"> </v>
      </c>
      <c r="AJ19" s="15">
        <v>-16</v>
      </c>
      <c r="AK19" s="12">
        <v>-16</v>
      </c>
      <c r="AL19" s="14" t="str">
        <f t="shared" si="39"/>
        <v xml:space="preserve"> </v>
      </c>
      <c r="AM19" s="15">
        <v>-16</v>
      </c>
      <c r="AN19" s="12">
        <v>-15.2</v>
      </c>
      <c r="AO19" s="14">
        <f t="shared" si="40"/>
        <v>0.80000000000000071</v>
      </c>
      <c r="AP19" s="15">
        <v>-16</v>
      </c>
      <c r="AQ19" s="12">
        <v>-15</v>
      </c>
      <c r="AR19" s="14">
        <f t="shared" si="41"/>
        <v>1</v>
      </c>
      <c r="AS19" s="15">
        <v>-16</v>
      </c>
      <c r="AT19" s="12">
        <v>-15.221282153891158</v>
      </c>
      <c r="AU19" s="14">
        <f t="shared" si="42"/>
        <v>0.77871784610884198</v>
      </c>
      <c r="AV19" s="15">
        <v>-16</v>
      </c>
      <c r="AW19" s="12">
        <v>-15.2</v>
      </c>
      <c r="AX19" s="14">
        <f t="shared" si="43"/>
        <v>0.80000000000000071</v>
      </c>
      <c r="AY19" s="1">
        <v>-20</v>
      </c>
      <c r="AZ19" s="1" t="s">
        <v>156</v>
      </c>
      <c r="BA19" s="1">
        <v>-16.11024907190324</v>
      </c>
      <c r="BB19" s="1">
        <v>2.973858890042326</v>
      </c>
      <c r="BC19" s="1">
        <v>3</v>
      </c>
      <c r="BD19" s="1">
        <v>-17.026141109957674</v>
      </c>
      <c r="BE19" s="1">
        <v>57</v>
      </c>
      <c r="BF19" s="1">
        <v>7</v>
      </c>
      <c r="BG19" s="1">
        <v>4</v>
      </c>
      <c r="BH19" s="1">
        <v>0</v>
      </c>
      <c r="BI19" s="1">
        <v>8000</v>
      </c>
      <c r="BK19" s="15">
        <v>-16</v>
      </c>
      <c r="BL19" s="12">
        <v>-16.100000000000001</v>
      </c>
      <c r="BM19" s="14" t="str">
        <f t="shared" si="44"/>
        <v xml:space="preserve"> </v>
      </c>
      <c r="BN19" s="15">
        <v>-16</v>
      </c>
      <c r="BO19" s="12">
        <v>-15.7</v>
      </c>
      <c r="BP19" s="14">
        <f t="shared" si="45"/>
        <v>0.30000000000000071</v>
      </c>
      <c r="BQ19" s="15">
        <v>-16</v>
      </c>
      <c r="BR19" s="12">
        <v>-15.9</v>
      </c>
      <c r="BS19" s="14">
        <f t="shared" si="46"/>
        <v>9.9999999999999645E-2</v>
      </c>
      <c r="BT19" s="15">
        <v>-16</v>
      </c>
      <c r="BU19" s="12">
        <v>-16.600000000000001</v>
      </c>
      <c r="BV19" s="17" t="str">
        <f t="shared" si="47"/>
        <v xml:space="preserve"> </v>
      </c>
      <c r="BW19" s="42">
        <v>-16</v>
      </c>
      <c r="BX19" s="43">
        <v>-16.399999999999999</v>
      </c>
      <c r="BY19" s="45" t="str">
        <f t="shared" si="48"/>
        <v xml:space="preserve"> </v>
      </c>
    </row>
    <row r="20" spans="1:77" ht="14.25" x14ac:dyDescent="0.25">
      <c r="A20" s="1" t="s">
        <v>24</v>
      </c>
      <c r="C20" s="12">
        <v>-18.100000000000001</v>
      </c>
      <c r="D20" s="12">
        <v>-19.7</v>
      </c>
      <c r="E20" s="14" t="str">
        <f t="shared" si="32"/>
        <v xml:space="preserve"> </v>
      </c>
      <c r="F20" s="12">
        <v>-18.100000000000001</v>
      </c>
      <c r="G20" s="12">
        <v>-19.2</v>
      </c>
      <c r="H20" s="14" t="str">
        <f t="shared" si="33"/>
        <v xml:space="preserve"> </v>
      </c>
      <c r="I20" s="15">
        <v>-18.100000000000001</v>
      </c>
      <c r="J20" s="16">
        <v>-17.600000000000001</v>
      </c>
      <c r="K20" s="14">
        <f t="shared" si="34"/>
        <v>0.5</v>
      </c>
      <c r="L20" s="15">
        <v>-18.100000000000001</v>
      </c>
      <c r="M20" s="16">
        <v>-17.7</v>
      </c>
      <c r="N20" s="14">
        <f t="shared" si="35"/>
        <v>0.40000000000000213</v>
      </c>
      <c r="O20" s="15">
        <v>-18.100000000000001</v>
      </c>
      <c r="P20" s="16">
        <v>-17.8</v>
      </c>
      <c r="Q20" s="14">
        <f t="shared" si="36"/>
        <v>0.30000000000000071</v>
      </c>
      <c r="R20" s="15">
        <v>-18.100000000000001</v>
      </c>
      <c r="S20" s="16">
        <v>-17.899999999999999</v>
      </c>
      <c r="T20" s="14">
        <f t="shared" si="13"/>
        <v>0.20000000000000284</v>
      </c>
      <c r="U20" s="15">
        <v>-18.100000000000001</v>
      </c>
      <c r="V20" s="16">
        <v>-17.899999999999999</v>
      </c>
      <c r="W20" s="14">
        <f t="shared" si="14"/>
        <v>0.20000000000000284</v>
      </c>
      <c r="X20" s="15">
        <v>-18.100000000000001</v>
      </c>
      <c r="Y20" s="12">
        <v>-17.97482776015838</v>
      </c>
      <c r="Z20" s="14">
        <f t="shared" si="15"/>
        <v>0.12517223984162129</v>
      </c>
      <c r="AA20" s="15">
        <v>-18.100000000000001</v>
      </c>
      <c r="AB20" s="12">
        <v>-17.97482776015838</v>
      </c>
      <c r="AC20" s="14">
        <f t="shared" si="37"/>
        <v>0.12517223984162129</v>
      </c>
      <c r="AD20" s="15">
        <v>-18.100000000000001</v>
      </c>
      <c r="AE20" s="12">
        <v>-18</v>
      </c>
      <c r="AF20" s="14">
        <f t="shared" si="38"/>
        <v>0.10000000000000142</v>
      </c>
      <c r="AG20" s="15">
        <v>-18.100000000000001</v>
      </c>
      <c r="AH20" s="12">
        <v>-18.3</v>
      </c>
      <c r="AI20" s="14" t="str">
        <f t="shared" si="18"/>
        <v xml:space="preserve"> </v>
      </c>
      <c r="AJ20" s="15">
        <v>-18.100000000000001</v>
      </c>
      <c r="AK20" s="12">
        <v>-18.399999999999999</v>
      </c>
      <c r="AL20" s="14" t="str">
        <f t="shared" si="39"/>
        <v xml:space="preserve"> </v>
      </c>
      <c r="AM20" s="15">
        <v>-18.100000000000001</v>
      </c>
      <c r="AN20" s="12">
        <v>-18.399999999999999</v>
      </c>
      <c r="AO20" s="14" t="str">
        <f t="shared" si="40"/>
        <v xml:space="preserve"> </v>
      </c>
      <c r="AP20" s="15">
        <v>-18.100000000000001</v>
      </c>
      <c r="AQ20" s="12">
        <v>-19</v>
      </c>
      <c r="AR20" s="14" t="str">
        <f t="shared" si="41"/>
        <v xml:space="preserve"> </v>
      </c>
      <c r="AS20" s="15">
        <v>-18.100000000000001</v>
      </c>
      <c r="AT20" s="12">
        <v>-19.191533351146379</v>
      </c>
      <c r="AU20" s="14" t="str">
        <f t="shared" si="42"/>
        <v xml:space="preserve"> </v>
      </c>
      <c r="AV20" s="15">
        <v>-18.100000000000001</v>
      </c>
      <c r="AW20" s="12">
        <v>-18.899999999999999</v>
      </c>
      <c r="AX20" s="14" t="str">
        <f t="shared" si="43"/>
        <v xml:space="preserve"> </v>
      </c>
      <c r="AY20" s="1">
        <v>-21.5</v>
      </c>
      <c r="AZ20" s="1" t="s">
        <v>163</v>
      </c>
      <c r="BA20" s="1">
        <v>-21.666529526145112</v>
      </c>
      <c r="BB20" s="1">
        <v>-0.16652952614511207</v>
      </c>
      <c r="BC20" s="1">
        <v>3</v>
      </c>
      <c r="BD20" s="1">
        <v>-21.666529526145112</v>
      </c>
      <c r="BE20" s="1">
        <v>31</v>
      </c>
      <c r="BF20" s="1">
        <v>2</v>
      </c>
      <c r="BG20" s="1">
        <v>0</v>
      </c>
      <c r="BH20" s="1">
        <v>0</v>
      </c>
      <c r="BI20" s="1">
        <v>2000</v>
      </c>
      <c r="BK20" s="15">
        <v>-18.100000000000001</v>
      </c>
      <c r="BL20" s="12">
        <v>-20.5</v>
      </c>
      <c r="BM20" s="14" t="str">
        <f t="shared" si="44"/>
        <v xml:space="preserve"> </v>
      </c>
      <c r="BN20" s="15">
        <v>-18.100000000000001</v>
      </c>
      <c r="BO20" s="12">
        <v>-19.8</v>
      </c>
      <c r="BP20" s="14" t="str">
        <f t="shared" si="45"/>
        <v xml:space="preserve"> </v>
      </c>
      <c r="BQ20" s="15">
        <v>-18.100000000000001</v>
      </c>
      <c r="BR20" s="12">
        <v>-20.7</v>
      </c>
      <c r="BS20" s="14" t="str">
        <f t="shared" si="46"/>
        <v xml:space="preserve"> </v>
      </c>
      <c r="BT20" s="15">
        <v>-18.100000000000001</v>
      </c>
      <c r="BU20" s="12">
        <v>-20.5</v>
      </c>
      <c r="BV20" s="17" t="str">
        <f t="shared" si="47"/>
        <v xml:space="preserve"> </v>
      </c>
      <c r="BW20" s="42">
        <v>-18.100000000000001</v>
      </c>
      <c r="BX20" s="43">
        <v>-21.2</v>
      </c>
      <c r="BY20" s="45" t="str">
        <f t="shared" si="48"/>
        <v xml:space="preserve"> </v>
      </c>
    </row>
    <row r="21" spans="1:77" ht="14.25" x14ac:dyDescent="0.25">
      <c r="A21" s="1" t="s">
        <v>72</v>
      </c>
      <c r="B21" s="1" t="s">
        <v>73</v>
      </c>
      <c r="C21" s="12">
        <v>-14</v>
      </c>
      <c r="D21" s="12">
        <v>-14.3</v>
      </c>
      <c r="E21" s="14" t="str">
        <f t="shared" si="32"/>
        <v xml:space="preserve"> </v>
      </c>
      <c r="F21" s="12">
        <v>-14</v>
      </c>
      <c r="G21" s="12">
        <v>-14.2</v>
      </c>
      <c r="H21" s="14" t="str">
        <f t="shared" si="33"/>
        <v xml:space="preserve"> </v>
      </c>
      <c r="I21" s="15">
        <v>-14</v>
      </c>
      <c r="J21" s="16">
        <v>-15.1</v>
      </c>
      <c r="K21" s="14" t="str">
        <f t="shared" si="34"/>
        <v xml:space="preserve"> </v>
      </c>
      <c r="L21" s="15">
        <v>-14</v>
      </c>
      <c r="M21" s="16">
        <v>-14.5</v>
      </c>
      <c r="N21" s="14" t="str">
        <f t="shared" si="35"/>
        <v xml:space="preserve"> </v>
      </c>
      <c r="O21" s="15">
        <v>-14</v>
      </c>
      <c r="P21" s="16">
        <v>-14.5</v>
      </c>
      <c r="Q21" s="14" t="str">
        <f t="shared" si="36"/>
        <v xml:space="preserve"> </v>
      </c>
      <c r="R21" s="15">
        <v>-14</v>
      </c>
      <c r="S21" s="16">
        <v>-14.5</v>
      </c>
      <c r="T21" s="14" t="str">
        <f t="shared" si="13"/>
        <v xml:space="preserve"> </v>
      </c>
      <c r="U21" s="15">
        <v>-14</v>
      </c>
      <c r="V21" s="16">
        <v>-14.8</v>
      </c>
      <c r="W21" s="14" t="str">
        <f t="shared" si="14"/>
        <v xml:space="preserve"> </v>
      </c>
      <c r="X21" s="15">
        <v>-14</v>
      </c>
      <c r="Y21" s="12">
        <v>-15.097929073224684</v>
      </c>
      <c r="Z21" s="14" t="str">
        <f t="shared" si="15"/>
        <v xml:space="preserve"> </v>
      </c>
      <c r="AA21" s="15">
        <v>-14</v>
      </c>
      <c r="AB21" s="12">
        <v>-15.097929073224684</v>
      </c>
      <c r="AC21" s="14" t="str">
        <f t="shared" si="37"/>
        <v xml:space="preserve"> </v>
      </c>
      <c r="AD21" s="15">
        <v>-14</v>
      </c>
      <c r="AE21" s="12">
        <v>-15</v>
      </c>
      <c r="AF21" s="14" t="str">
        <f t="shared" si="38"/>
        <v xml:space="preserve"> </v>
      </c>
      <c r="AG21" s="15">
        <v>-14</v>
      </c>
      <c r="AH21" s="12">
        <v>-14.8</v>
      </c>
      <c r="AI21" s="14" t="str">
        <f t="shared" si="18"/>
        <v xml:space="preserve"> </v>
      </c>
      <c r="AJ21" s="15">
        <v>-14</v>
      </c>
      <c r="AK21" s="12">
        <v>-15.4</v>
      </c>
      <c r="AL21" s="14" t="str">
        <f t="shared" si="39"/>
        <v xml:space="preserve"> </v>
      </c>
      <c r="AM21" s="15">
        <v>-14</v>
      </c>
      <c r="AN21" s="12">
        <v>-14</v>
      </c>
      <c r="AO21" s="14" t="str">
        <f t="shared" si="40"/>
        <v xml:space="preserve"> </v>
      </c>
      <c r="AP21" s="15">
        <v>-14</v>
      </c>
      <c r="AQ21" s="12">
        <v>-16.399999999999999</v>
      </c>
      <c r="AR21" s="14" t="str">
        <f t="shared" si="41"/>
        <v xml:space="preserve"> </v>
      </c>
      <c r="AS21" s="15">
        <v>-14</v>
      </c>
      <c r="AT21" s="12">
        <v>-16.324136515515328</v>
      </c>
      <c r="AU21" s="14" t="str">
        <f t="shared" si="42"/>
        <v xml:space="preserve"> </v>
      </c>
      <c r="AV21" s="15">
        <v>-14</v>
      </c>
      <c r="AW21" s="12">
        <v>-16.2</v>
      </c>
      <c r="AX21" s="14" t="str">
        <f t="shared" si="43"/>
        <v xml:space="preserve"> </v>
      </c>
      <c r="AY21" s="1">
        <v>-21.3</v>
      </c>
      <c r="AZ21" s="1" t="s">
        <v>164</v>
      </c>
      <c r="BA21" s="1">
        <v>-23.697812991591487</v>
      </c>
      <c r="BB21" s="1">
        <v>-1.991230115927916</v>
      </c>
      <c r="BC21" s="1">
        <v>3</v>
      </c>
      <c r="BD21" s="1">
        <v>-23.291230115927917</v>
      </c>
      <c r="BE21" s="1">
        <v>18</v>
      </c>
      <c r="BF21" s="1">
        <v>0</v>
      </c>
      <c r="BG21" s="1">
        <v>0</v>
      </c>
      <c r="BH21" s="1">
        <v>0</v>
      </c>
      <c r="BI21" s="1">
        <v>3860</v>
      </c>
      <c r="BK21" s="15">
        <v>-12</v>
      </c>
      <c r="BL21" s="12">
        <v>-14.1</v>
      </c>
      <c r="BM21" s="14" t="str">
        <f t="shared" si="44"/>
        <v xml:space="preserve"> </v>
      </c>
      <c r="BN21" s="15">
        <v>-12</v>
      </c>
      <c r="BO21" s="12">
        <v>-16.2</v>
      </c>
      <c r="BP21" s="14" t="str">
        <f t="shared" si="45"/>
        <v xml:space="preserve"> </v>
      </c>
      <c r="BQ21" s="15">
        <v>-12</v>
      </c>
      <c r="BR21" s="12">
        <v>-16</v>
      </c>
      <c r="BS21" s="14" t="str">
        <f t="shared" si="46"/>
        <v xml:space="preserve"> </v>
      </c>
      <c r="BT21" s="15">
        <v>-12</v>
      </c>
      <c r="BU21" s="12">
        <v>-16.5</v>
      </c>
      <c r="BV21" s="17" t="str">
        <f t="shared" si="47"/>
        <v xml:space="preserve"> </v>
      </c>
      <c r="BW21" s="42">
        <v>-12</v>
      </c>
      <c r="BX21" s="43">
        <v>-15.7</v>
      </c>
      <c r="BY21" s="45" t="str">
        <f t="shared" si="48"/>
        <v xml:space="preserve"> </v>
      </c>
    </row>
    <row r="22" spans="1:77" ht="14.25" x14ac:dyDescent="0.25">
      <c r="A22" s="1" t="s">
        <v>51</v>
      </c>
      <c r="B22" s="1" t="s">
        <v>52</v>
      </c>
      <c r="C22" s="12">
        <v>-16</v>
      </c>
      <c r="D22" s="12">
        <v>-14.9</v>
      </c>
      <c r="E22" s="14">
        <f t="shared" si="32"/>
        <v>1.0999999999999996</v>
      </c>
      <c r="F22" s="12">
        <v>-16</v>
      </c>
      <c r="G22" s="12">
        <v>-15.7</v>
      </c>
      <c r="H22" s="14">
        <f t="shared" si="33"/>
        <v>0.30000000000000071</v>
      </c>
      <c r="I22" s="15">
        <v>-16</v>
      </c>
      <c r="J22" s="16">
        <v>-16.100000000000001</v>
      </c>
      <c r="K22" s="14" t="str">
        <f t="shared" si="34"/>
        <v xml:space="preserve"> </v>
      </c>
      <c r="L22" s="15">
        <v>-16</v>
      </c>
      <c r="M22" s="16">
        <v>-16.600000000000001</v>
      </c>
      <c r="N22" s="14" t="str">
        <f t="shared" si="35"/>
        <v xml:space="preserve"> </v>
      </c>
      <c r="O22" s="15">
        <v>-16</v>
      </c>
      <c r="P22" s="16">
        <v>-16.7</v>
      </c>
      <c r="Q22" s="14" t="str">
        <f t="shared" si="36"/>
        <v xml:space="preserve"> </v>
      </c>
      <c r="R22" s="15">
        <v>-16</v>
      </c>
      <c r="S22" s="16">
        <v>-17</v>
      </c>
      <c r="T22" s="14" t="str">
        <f t="shared" si="13"/>
        <v xml:space="preserve"> </v>
      </c>
      <c r="U22" s="15">
        <v>-16</v>
      </c>
      <c r="V22" s="16">
        <v>-16.899999999999999</v>
      </c>
      <c r="W22" s="14" t="str">
        <f t="shared" si="14"/>
        <v xml:space="preserve"> </v>
      </c>
      <c r="X22" s="15">
        <v>-16</v>
      </c>
      <c r="Y22" s="12">
        <v>-17.22796896839478</v>
      </c>
      <c r="Z22" s="14" t="str">
        <f t="shared" si="15"/>
        <v xml:space="preserve"> </v>
      </c>
      <c r="AA22" s="15">
        <v>-16</v>
      </c>
      <c r="AB22" s="12">
        <v>-17.600000000000001</v>
      </c>
      <c r="AC22" s="14" t="str">
        <f t="shared" si="37"/>
        <v xml:space="preserve"> </v>
      </c>
      <c r="AD22" s="15">
        <v>-16</v>
      </c>
      <c r="AE22" s="12">
        <v>-18.2</v>
      </c>
      <c r="AF22" s="14" t="str">
        <f t="shared" si="38"/>
        <v xml:space="preserve"> </v>
      </c>
      <c r="AG22" s="15">
        <v>-16</v>
      </c>
      <c r="AH22" s="12">
        <v>-17.7</v>
      </c>
      <c r="AI22" s="14" t="str">
        <f t="shared" si="18"/>
        <v xml:space="preserve"> </v>
      </c>
      <c r="AJ22" s="15">
        <v>-16</v>
      </c>
      <c r="AK22" s="12">
        <v>-17.7</v>
      </c>
      <c r="AL22" s="14" t="str">
        <f t="shared" si="39"/>
        <v xml:space="preserve"> </v>
      </c>
      <c r="AM22" s="15">
        <v>-16</v>
      </c>
      <c r="AN22" s="12">
        <v>-18</v>
      </c>
      <c r="AO22" s="14" t="str">
        <f t="shared" si="40"/>
        <v xml:space="preserve"> </v>
      </c>
      <c r="AP22" s="15">
        <v>-16</v>
      </c>
      <c r="AQ22" s="12">
        <v>-18.5</v>
      </c>
      <c r="AR22" s="14" t="str">
        <f t="shared" si="41"/>
        <v xml:space="preserve"> </v>
      </c>
      <c r="AS22" s="15">
        <v>-16</v>
      </c>
      <c r="AT22" s="12">
        <v>-18.413874569779864</v>
      </c>
      <c r="AU22" s="14" t="str">
        <f t="shared" si="42"/>
        <v xml:space="preserve"> </v>
      </c>
      <c r="AV22" s="15">
        <v>-16</v>
      </c>
      <c r="AW22" s="12">
        <v>-18.600000000000001</v>
      </c>
      <c r="AX22" s="14" t="str">
        <f t="shared" si="43"/>
        <v xml:space="preserve"> </v>
      </c>
      <c r="AY22" s="1">
        <v>-18.100000000000001</v>
      </c>
      <c r="AZ22" s="1" t="s">
        <v>169</v>
      </c>
      <c r="BA22" s="1">
        <v>-18.302486955814967</v>
      </c>
      <c r="BB22" s="1">
        <v>-0.81060428632403969</v>
      </c>
      <c r="BC22" s="1">
        <v>3</v>
      </c>
      <c r="BD22" s="1">
        <v>-18.910604286324041</v>
      </c>
      <c r="BE22" s="1">
        <v>27</v>
      </c>
      <c r="BF22" s="1">
        <v>4</v>
      </c>
      <c r="BG22" s="1">
        <v>1</v>
      </c>
      <c r="BH22" s="1">
        <v>0</v>
      </c>
      <c r="BI22" s="1">
        <v>20106</v>
      </c>
      <c r="BK22" s="15">
        <v>-16</v>
      </c>
      <c r="BL22" s="12">
        <v>-19.2</v>
      </c>
      <c r="BM22" s="14" t="str">
        <f t="shared" si="44"/>
        <v xml:space="preserve"> </v>
      </c>
      <c r="BN22" s="15">
        <v>-16</v>
      </c>
      <c r="BO22" s="12">
        <v>-19.3</v>
      </c>
      <c r="BP22" s="14" t="str">
        <f t="shared" si="45"/>
        <v xml:space="preserve"> </v>
      </c>
      <c r="BQ22" s="15">
        <v>-16</v>
      </c>
      <c r="BR22" s="12">
        <v>-19</v>
      </c>
      <c r="BS22" s="14" t="str">
        <f t="shared" si="46"/>
        <v xml:space="preserve"> </v>
      </c>
      <c r="BT22" s="15">
        <v>-16</v>
      </c>
      <c r="BU22" s="12">
        <v>-18.7</v>
      </c>
      <c r="BV22" s="17" t="str">
        <f t="shared" si="47"/>
        <v xml:space="preserve"> </v>
      </c>
      <c r="BW22" s="42">
        <v>-16</v>
      </c>
      <c r="BX22" s="43">
        <v>-18.899999999999999</v>
      </c>
      <c r="BY22" s="45" t="str">
        <f t="shared" si="48"/>
        <v xml:space="preserve"> </v>
      </c>
    </row>
    <row r="23" spans="1:77" ht="14.25" x14ac:dyDescent="0.25">
      <c r="A23" s="1" t="s">
        <v>43</v>
      </c>
      <c r="B23" s="1" t="s">
        <v>106</v>
      </c>
      <c r="C23" s="12"/>
      <c r="D23" s="12">
        <v>-15.8</v>
      </c>
      <c r="E23" s="14" t="str">
        <f t="shared" si="32"/>
        <v xml:space="preserve"> </v>
      </c>
      <c r="F23" s="12"/>
      <c r="G23" s="12">
        <v>-15.7</v>
      </c>
      <c r="H23" s="14" t="str">
        <f t="shared" si="33"/>
        <v xml:space="preserve"> </v>
      </c>
      <c r="I23" s="15"/>
      <c r="J23" s="16">
        <v>-14.8</v>
      </c>
      <c r="K23" s="14" t="str">
        <f t="shared" si="34"/>
        <v xml:space="preserve"> </v>
      </c>
      <c r="L23" s="15"/>
      <c r="M23" s="16">
        <v>-14.9</v>
      </c>
      <c r="N23" s="14" t="str">
        <f t="shared" si="35"/>
        <v xml:space="preserve"> </v>
      </c>
      <c r="O23" s="15"/>
      <c r="P23" s="16">
        <v>-15.1</v>
      </c>
      <c r="Q23" s="14" t="str">
        <f t="shared" si="36"/>
        <v xml:space="preserve"> </v>
      </c>
      <c r="R23" s="15"/>
      <c r="S23" s="16">
        <v>-15.2</v>
      </c>
      <c r="T23" s="14" t="str">
        <f t="shared" si="13"/>
        <v xml:space="preserve"> </v>
      </c>
      <c r="U23" s="15"/>
      <c r="V23" s="16">
        <v>-15.9</v>
      </c>
      <c r="W23" s="14" t="str">
        <f t="shared" si="14"/>
        <v xml:space="preserve"> </v>
      </c>
      <c r="X23" s="15"/>
      <c r="Y23" s="12">
        <v>-15.70623310334164</v>
      </c>
      <c r="Z23" s="14" t="str">
        <f t="shared" si="15"/>
        <v xml:space="preserve"> </v>
      </c>
      <c r="AA23" s="15"/>
      <c r="AB23" s="12">
        <v>-16.8</v>
      </c>
      <c r="AC23" s="14" t="str">
        <f t="shared" si="37"/>
        <v xml:space="preserve"> </v>
      </c>
      <c r="AD23" s="15"/>
      <c r="AE23" s="12">
        <v>-17.100000000000001</v>
      </c>
      <c r="AF23" s="14" t="str">
        <f t="shared" si="38"/>
        <v xml:space="preserve"> </v>
      </c>
      <c r="AG23" s="15"/>
      <c r="AH23" s="12">
        <v>-18</v>
      </c>
      <c r="AI23" s="14" t="str">
        <f t="shared" si="18"/>
        <v xml:space="preserve"> </v>
      </c>
      <c r="AJ23" s="15"/>
      <c r="AK23" s="12">
        <v>-18.399999999999999</v>
      </c>
      <c r="AL23" s="14" t="str">
        <f t="shared" si="39"/>
        <v xml:space="preserve"> </v>
      </c>
      <c r="AM23" s="15"/>
      <c r="AN23" s="12">
        <v>-18.7</v>
      </c>
      <c r="AO23" s="14" t="str">
        <f t="shared" si="40"/>
        <v xml:space="preserve"> </v>
      </c>
      <c r="AP23" s="15"/>
      <c r="AQ23" s="12">
        <v>-19.3</v>
      </c>
      <c r="AR23" s="14" t="str">
        <f t="shared" si="41"/>
        <v xml:space="preserve"> </v>
      </c>
      <c r="AS23" s="15"/>
      <c r="AT23" s="12">
        <v>-19.024062383902614</v>
      </c>
      <c r="AU23" s="14" t="str">
        <f t="shared" si="42"/>
        <v xml:space="preserve"> </v>
      </c>
      <c r="AV23" s="15"/>
      <c r="AW23" s="12">
        <v>-19.2</v>
      </c>
      <c r="AX23" s="14" t="str">
        <f t="shared" si="43"/>
        <v xml:space="preserve"> </v>
      </c>
      <c r="AY23" s="1">
        <v>-11</v>
      </c>
      <c r="AZ23" s="1" t="s">
        <v>178</v>
      </c>
      <c r="BA23" s="1">
        <v>-12.839888778189469</v>
      </c>
      <c r="BB23" s="1">
        <v>-1.0725164546121402</v>
      </c>
      <c r="BC23" s="1">
        <v>3</v>
      </c>
      <c r="BD23" s="1">
        <v>-12.07251645461214</v>
      </c>
      <c r="BE23" s="1">
        <v>59</v>
      </c>
      <c r="BF23" s="1">
        <v>11</v>
      </c>
      <c r="BG23" s="1">
        <v>1</v>
      </c>
      <c r="BH23" s="1">
        <v>0</v>
      </c>
      <c r="BI23" s="1">
        <v>94596</v>
      </c>
      <c r="BK23" s="15"/>
      <c r="BL23" s="12">
        <v>-18.5</v>
      </c>
      <c r="BM23" s="14" t="str">
        <f t="shared" si="44"/>
        <v xml:space="preserve"> </v>
      </c>
      <c r="BN23" s="15"/>
      <c r="BO23" s="12">
        <v>-19.899999999999999</v>
      </c>
      <c r="BP23" s="14" t="str">
        <f t="shared" si="45"/>
        <v xml:space="preserve"> </v>
      </c>
      <c r="BQ23" s="15"/>
      <c r="BR23" s="12">
        <v>-19.8</v>
      </c>
      <c r="BS23" s="14" t="str">
        <f t="shared" si="46"/>
        <v xml:space="preserve"> </v>
      </c>
      <c r="BT23" s="15"/>
      <c r="BU23" s="12">
        <v>-20.6</v>
      </c>
      <c r="BV23" s="17" t="str">
        <f t="shared" si="47"/>
        <v xml:space="preserve"> </v>
      </c>
      <c r="BW23" s="42"/>
      <c r="BX23" s="43">
        <v>-19.100000000000001</v>
      </c>
      <c r="BY23" s="45" t="str">
        <f t="shared" si="48"/>
        <v xml:space="preserve"> </v>
      </c>
    </row>
    <row r="24" spans="1:77" s="13" customFormat="1" ht="14.25" x14ac:dyDescent="0.25">
      <c r="A24" s="1" t="s">
        <v>129</v>
      </c>
      <c r="B24" s="1" t="s">
        <v>131</v>
      </c>
      <c r="C24" s="12">
        <v>-18.2</v>
      </c>
      <c r="D24" s="12">
        <v>-17.5</v>
      </c>
      <c r="E24" s="14">
        <f>IF(D24&gt;C24,D24-C24," ")</f>
        <v>0.69999999999999929</v>
      </c>
      <c r="F24" s="12">
        <v>-18.2</v>
      </c>
      <c r="G24" s="12">
        <v>-17.399999999999999</v>
      </c>
      <c r="H24" s="14">
        <f>IF(G24&gt;F24,G24-F24," ")</f>
        <v>0.80000000000000071</v>
      </c>
      <c r="I24" s="15">
        <v>-18.2</v>
      </c>
      <c r="J24" s="16">
        <v>-17.7</v>
      </c>
      <c r="K24" s="14">
        <f t="shared" ref="K24:K29" si="49">IF(J24&gt;I24,J24-I24," ")</f>
        <v>0.5</v>
      </c>
      <c r="L24" s="15">
        <v>-18.2</v>
      </c>
      <c r="M24" s="16">
        <v>-18.399999999999999</v>
      </c>
      <c r="N24" s="14" t="str">
        <f t="shared" ref="N24:N29" si="50">IF(M24&gt;L24,M24-L24," ")</f>
        <v xml:space="preserve"> </v>
      </c>
      <c r="O24" s="15">
        <v>-18.2</v>
      </c>
      <c r="P24" s="16">
        <v>-18.899999999999999</v>
      </c>
      <c r="Q24" s="14" t="str">
        <f>IF(P24&gt;O24,P24-O24," ")</f>
        <v xml:space="preserve"> </v>
      </c>
      <c r="R24" s="15">
        <v>-18.2</v>
      </c>
      <c r="S24" s="16">
        <v>-19.2</v>
      </c>
      <c r="T24" s="14" t="str">
        <f t="shared" si="13"/>
        <v xml:space="preserve"> </v>
      </c>
      <c r="U24" s="15">
        <v>-18.2</v>
      </c>
      <c r="V24" s="16">
        <v>-19.100000000000001</v>
      </c>
      <c r="W24" s="14" t="str">
        <f t="shared" si="14"/>
        <v xml:space="preserve"> </v>
      </c>
      <c r="X24" s="15">
        <v>-18.2</v>
      </c>
      <c r="Y24" s="12">
        <v>-19.297153141796908</v>
      </c>
      <c r="Z24" s="14" t="str">
        <f t="shared" si="15"/>
        <v xml:space="preserve"> </v>
      </c>
      <c r="AA24" s="15">
        <v>-18.2</v>
      </c>
      <c r="AB24" s="12">
        <v>-19.399999999999999</v>
      </c>
      <c r="AC24" s="14" t="str">
        <f t="shared" si="37"/>
        <v xml:space="preserve"> </v>
      </c>
      <c r="AD24" s="15">
        <v>-18.2</v>
      </c>
      <c r="AE24" s="12">
        <v>-19.100000000000001</v>
      </c>
      <c r="AF24" s="14" t="str">
        <f t="shared" si="38"/>
        <v xml:space="preserve"> </v>
      </c>
      <c r="AG24" s="15">
        <v>-18.2</v>
      </c>
      <c r="AH24" s="12">
        <v>-19.399999999999999</v>
      </c>
      <c r="AI24" s="14" t="str">
        <f t="shared" si="18"/>
        <v xml:space="preserve"> </v>
      </c>
      <c r="AJ24" s="15">
        <v>-18.2</v>
      </c>
      <c r="AK24" s="12">
        <v>-19.8</v>
      </c>
      <c r="AL24" s="14" t="str">
        <f t="shared" si="39"/>
        <v xml:space="preserve"> </v>
      </c>
      <c r="AM24" s="15">
        <v>-18.2</v>
      </c>
      <c r="AN24" s="12">
        <v>-19.399999999999999</v>
      </c>
      <c r="AO24" s="14" t="str">
        <f t="shared" si="40"/>
        <v xml:space="preserve"> </v>
      </c>
      <c r="AP24" s="15">
        <v>-18.2</v>
      </c>
      <c r="AQ24" s="12">
        <v>-19.5</v>
      </c>
      <c r="AR24" s="14" t="str">
        <f t="shared" si="41"/>
        <v xml:space="preserve"> </v>
      </c>
      <c r="AS24" s="15">
        <v>-18.2</v>
      </c>
      <c r="AT24" s="12">
        <v>-19.399999999999999</v>
      </c>
      <c r="AU24" s="14" t="str">
        <f t="shared" si="42"/>
        <v xml:space="preserve"> </v>
      </c>
      <c r="AV24" s="15">
        <v>-18.2</v>
      </c>
      <c r="AW24" s="12">
        <v>-19.2</v>
      </c>
      <c r="AX24" s="14" t="str">
        <f t="shared" si="43"/>
        <v xml:space="preserve"> </v>
      </c>
      <c r="AY24" s="13">
        <v>-22</v>
      </c>
      <c r="AZ24" s="13" t="s">
        <v>184</v>
      </c>
      <c r="BA24" s="13">
        <v>-21.94091225118272</v>
      </c>
      <c r="BB24" s="13">
        <v>0.22917095122933162</v>
      </c>
      <c r="BC24" s="13">
        <v>3</v>
      </c>
      <c r="BD24" s="13">
        <v>-21.770829048770668</v>
      </c>
      <c r="BE24" s="13">
        <v>26</v>
      </c>
      <c r="BF24" s="13">
        <v>0</v>
      </c>
      <c r="BG24" s="13">
        <v>0</v>
      </c>
      <c r="BH24" s="13">
        <v>0</v>
      </c>
      <c r="BI24" s="13">
        <v>4364</v>
      </c>
      <c r="BK24" s="15">
        <v>-18.2</v>
      </c>
      <c r="BL24" s="12">
        <v>-19.399999999999999</v>
      </c>
      <c r="BM24" s="14" t="str">
        <f t="shared" si="44"/>
        <v xml:space="preserve"> </v>
      </c>
      <c r="BN24" s="15">
        <v>-18.2</v>
      </c>
      <c r="BO24" s="12">
        <v>-21</v>
      </c>
      <c r="BP24" s="14" t="str">
        <f t="shared" si="45"/>
        <v xml:space="preserve"> </v>
      </c>
      <c r="BQ24" s="15">
        <v>-18.2</v>
      </c>
      <c r="BR24" s="12">
        <v>-21.9</v>
      </c>
      <c r="BS24" s="14" t="str">
        <f t="shared" si="46"/>
        <v xml:space="preserve"> </v>
      </c>
      <c r="BT24" s="15">
        <v>-18.2</v>
      </c>
      <c r="BU24" s="12">
        <v>-21.7</v>
      </c>
      <c r="BV24" s="17" t="str">
        <f t="shared" si="47"/>
        <v xml:space="preserve"> </v>
      </c>
      <c r="BW24" s="42">
        <v>-18.2</v>
      </c>
      <c r="BX24" s="43">
        <v>-19.7</v>
      </c>
      <c r="BY24" s="45" t="str">
        <f t="shared" si="48"/>
        <v xml:space="preserve"> </v>
      </c>
    </row>
    <row r="25" spans="1:77" s="13" customFormat="1" ht="14.25" x14ac:dyDescent="0.25">
      <c r="A25" s="1" t="s">
        <v>129</v>
      </c>
      <c r="B25" s="1" t="s">
        <v>130</v>
      </c>
      <c r="C25" s="12">
        <v>-13</v>
      </c>
      <c r="D25" s="12">
        <v>-18.899999999999999</v>
      </c>
      <c r="E25" s="14" t="str">
        <f>IF(D25&gt;C25,D25-C25," ")</f>
        <v xml:space="preserve"> </v>
      </c>
      <c r="F25" s="12">
        <v>-13</v>
      </c>
      <c r="G25" s="12">
        <v>-19.399999999999999</v>
      </c>
      <c r="H25" s="14" t="str">
        <f>IF(G25&gt;F25,G25-F25," ")</f>
        <v xml:space="preserve"> </v>
      </c>
      <c r="I25" s="15">
        <v>-13</v>
      </c>
      <c r="J25" s="16">
        <v>-19</v>
      </c>
      <c r="K25" s="14" t="str">
        <f t="shared" si="49"/>
        <v xml:space="preserve"> </v>
      </c>
      <c r="L25" s="15">
        <v>-13</v>
      </c>
      <c r="M25" s="16">
        <v>-19.399999999999999</v>
      </c>
      <c r="N25" s="14" t="str">
        <f t="shared" si="50"/>
        <v xml:space="preserve"> </v>
      </c>
      <c r="O25" s="15">
        <v>-13</v>
      </c>
      <c r="P25" s="16">
        <v>-19.3</v>
      </c>
      <c r="Q25" s="14" t="str">
        <f>IF(P25&gt;O25,P25-O25," ")</f>
        <v xml:space="preserve"> </v>
      </c>
      <c r="R25" s="15">
        <v>-13</v>
      </c>
      <c r="S25" s="16">
        <v>-19.7</v>
      </c>
      <c r="T25" s="14" t="str">
        <f t="shared" si="13"/>
        <v xml:space="preserve"> </v>
      </c>
      <c r="U25" s="15">
        <v>-13</v>
      </c>
      <c r="V25" s="16">
        <v>-19.899999999999999</v>
      </c>
      <c r="W25" s="14" t="str">
        <f t="shared" si="14"/>
        <v xml:space="preserve"> </v>
      </c>
      <c r="X25" s="15">
        <v>-13</v>
      </c>
      <c r="Y25" s="12">
        <v>-20.167408302982597</v>
      </c>
      <c r="Z25" s="14" t="str">
        <f t="shared" si="15"/>
        <v xml:space="preserve"> </v>
      </c>
      <c r="AA25" s="15">
        <v>-13</v>
      </c>
      <c r="AB25" s="12">
        <v>-20.399999999999999</v>
      </c>
      <c r="AC25" s="14" t="str">
        <f t="shared" si="37"/>
        <v xml:space="preserve"> </v>
      </c>
      <c r="AD25" s="15">
        <v>-13</v>
      </c>
      <c r="AE25" s="12">
        <v>-20.5</v>
      </c>
      <c r="AF25" s="14" t="str">
        <f t="shared" si="38"/>
        <v xml:space="preserve"> </v>
      </c>
      <c r="AG25" s="15">
        <v>-13</v>
      </c>
      <c r="AH25" s="12">
        <v>-20.6</v>
      </c>
      <c r="AI25" s="14" t="str">
        <f t="shared" si="18"/>
        <v xml:space="preserve"> </v>
      </c>
      <c r="AJ25" s="15">
        <v>-13</v>
      </c>
      <c r="AK25" s="12">
        <v>-20</v>
      </c>
      <c r="AL25" s="14" t="str">
        <f t="shared" si="39"/>
        <v xml:space="preserve"> </v>
      </c>
      <c r="AM25" s="15">
        <v>-13</v>
      </c>
      <c r="AN25" s="12">
        <v>-19.399999999999999</v>
      </c>
      <c r="AO25" s="14" t="str">
        <f t="shared" si="40"/>
        <v xml:space="preserve"> </v>
      </c>
      <c r="AP25" s="15">
        <v>-13</v>
      </c>
      <c r="AQ25" s="12">
        <v>-19.8</v>
      </c>
      <c r="AR25" s="14" t="str">
        <f t="shared" si="41"/>
        <v xml:space="preserve"> </v>
      </c>
      <c r="AS25" s="15">
        <v>-13</v>
      </c>
      <c r="AT25" s="12">
        <v>-19.600000000000001</v>
      </c>
      <c r="AU25" s="14" t="str">
        <f t="shared" si="42"/>
        <v xml:space="preserve"> </v>
      </c>
      <c r="AV25" s="15">
        <v>-13</v>
      </c>
      <c r="AW25" s="12">
        <v>-19.7</v>
      </c>
      <c r="AX25" s="14" t="str">
        <f t="shared" si="43"/>
        <v xml:space="preserve"> </v>
      </c>
      <c r="AY25" s="13">
        <v>-20.7</v>
      </c>
      <c r="AZ25" s="13" t="s">
        <v>189</v>
      </c>
      <c r="BA25" s="13">
        <v>-21.133179123433862</v>
      </c>
      <c r="BB25" s="13">
        <v>-0.36468123853746803</v>
      </c>
      <c r="BC25" s="13">
        <v>3</v>
      </c>
      <c r="BD25" s="13">
        <v>-21.064681238537467</v>
      </c>
      <c r="BE25" s="13">
        <v>25</v>
      </c>
      <c r="BF25" s="13">
        <v>0</v>
      </c>
      <c r="BG25" s="13">
        <v>0</v>
      </c>
      <c r="BH25" s="13">
        <v>0</v>
      </c>
      <c r="BI25" s="13">
        <v>9245</v>
      </c>
      <c r="BK25" s="15">
        <v>-13</v>
      </c>
      <c r="BL25" s="12">
        <v>-20</v>
      </c>
      <c r="BM25" s="14" t="str">
        <f t="shared" si="44"/>
        <v xml:space="preserve"> </v>
      </c>
      <c r="BN25" s="15">
        <v>-13</v>
      </c>
      <c r="BO25" s="12">
        <v>-19.899999999999999</v>
      </c>
      <c r="BP25" s="14" t="str">
        <f t="shared" si="45"/>
        <v xml:space="preserve"> </v>
      </c>
      <c r="BQ25" s="15">
        <v>-13</v>
      </c>
      <c r="BR25" s="12">
        <v>-19.8</v>
      </c>
      <c r="BS25" s="14" t="str">
        <f t="shared" si="46"/>
        <v xml:space="preserve"> </v>
      </c>
      <c r="BT25" s="15">
        <v>-13</v>
      </c>
      <c r="BU25" s="12">
        <v>-19.100000000000001</v>
      </c>
      <c r="BV25" s="17" t="str">
        <f t="shared" si="47"/>
        <v xml:space="preserve"> </v>
      </c>
      <c r="BW25" s="42">
        <v>-13</v>
      </c>
      <c r="BX25" s="43">
        <v>-21.3</v>
      </c>
      <c r="BY25" s="45" t="str">
        <f t="shared" si="48"/>
        <v xml:space="preserve"> </v>
      </c>
    </row>
    <row r="26" spans="1:77" ht="14.25" x14ac:dyDescent="0.25">
      <c r="A26" s="1" t="s">
        <v>83</v>
      </c>
      <c r="B26" s="1" t="s">
        <v>84</v>
      </c>
      <c r="C26" s="12">
        <v>-16</v>
      </c>
      <c r="D26" s="12">
        <v>-16.399999999999999</v>
      </c>
      <c r="E26" s="14" t="str">
        <f>IF(D26&gt;C26,D26-C26," ")</f>
        <v xml:space="preserve"> </v>
      </c>
      <c r="F26" s="12">
        <v>-16</v>
      </c>
      <c r="G26" s="12">
        <v>-16.600000000000001</v>
      </c>
      <c r="H26" s="14" t="str">
        <f t="shared" ref="H26:H38" si="51">IF(G26&gt;F26,G26-F26," ")</f>
        <v xml:space="preserve"> </v>
      </c>
      <c r="I26" s="15">
        <v>-16</v>
      </c>
      <c r="J26" s="16">
        <v>-16.8</v>
      </c>
      <c r="K26" s="14" t="str">
        <f t="shared" si="49"/>
        <v xml:space="preserve"> </v>
      </c>
      <c r="L26" s="15">
        <v>-16</v>
      </c>
      <c r="M26" s="16">
        <v>-17.2</v>
      </c>
      <c r="N26" s="14" t="str">
        <f t="shared" si="50"/>
        <v xml:space="preserve"> </v>
      </c>
      <c r="O26" s="15">
        <v>-16</v>
      </c>
      <c r="P26" s="16">
        <v>-17.2</v>
      </c>
      <c r="Q26" s="14" t="str">
        <f t="shared" ref="Q26:Q45" si="52">IF(P26&gt;O26,P26-O26," ")</f>
        <v xml:space="preserve"> </v>
      </c>
      <c r="R26" s="15">
        <v>-16</v>
      </c>
      <c r="S26" s="16">
        <v>-17.600000000000001</v>
      </c>
      <c r="T26" s="14" t="str">
        <f t="shared" si="13"/>
        <v xml:space="preserve"> </v>
      </c>
      <c r="U26" s="15">
        <v>-16</v>
      </c>
      <c r="V26" s="16">
        <v>-17.899999999999999</v>
      </c>
      <c r="W26" s="14" t="str">
        <f t="shared" si="14"/>
        <v xml:space="preserve"> </v>
      </c>
      <c r="X26" s="15">
        <v>-16</v>
      </c>
      <c r="Y26" s="12">
        <v>-18.069015833469695</v>
      </c>
      <c r="Z26" s="14" t="str">
        <f t="shared" si="15"/>
        <v xml:space="preserve"> </v>
      </c>
      <c r="AA26" s="15">
        <v>-16</v>
      </c>
      <c r="AB26" s="12">
        <v>-18.2</v>
      </c>
      <c r="AC26" s="14" t="str">
        <f t="shared" si="37"/>
        <v xml:space="preserve"> </v>
      </c>
      <c r="AD26" s="15">
        <v>-16</v>
      </c>
      <c r="AE26" s="12">
        <v>-18.100000000000001</v>
      </c>
      <c r="AF26" s="14" t="str">
        <f t="shared" si="38"/>
        <v xml:space="preserve"> </v>
      </c>
      <c r="AG26" s="15">
        <v>-16</v>
      </c>
      <c r="AH26" s="12">
        <v>-18.3</v>
      </c>
      <c r="AI26" s="14" t="str">
        <f t="shared" si="18"/>
        <v xml:space="preserve"> </v>
      </c>
      <c r="AJ26" s="15">
        <v>-16</v>
      </c>
      <c r="AK26" s="12">
        <v>-18</v>
      </c>
      <c r="AL26" s="14" t="str">
        <f t="shared" si="39"/>
        <v xml:space="preserve"> </v>
      </c>
      <c r="AM26" s="15">
        <v>-16</v>
      </c>
      <c r="AN26" s="12">
        <v>-18</v>
      </c>
      <c r="AO26" s="14" t="str">
        <f t="shared" si="40"/>
        <v xml:space="preserve"> </v>
      </c>
      <c r="AP26" s="15">
        <v>-16</v>
      </c>
      <c r="AQ26" s="12">
        <v>-18.2</v>
      </c>
      <c r="AR26" s="14" t="str">
        <f t="shared" si="41"/>
        <v xml:space="preserve"> </v>
      </c>
      <c r="AS26" s="15">
        <v>-16</v>
      </c>
      <c r="AT26" s="12">
        <v>-18.231607962516328</v>
      </c>
      <c r="AU26" s="14" t="str">
        <f t="shared" si="42"/>
        <v xml:space="preserve"> </v>
      </c>
      <c r="AV26" s="15">
        <v>-16</v>
      </c>
      <c r="AW26" s="12">
        <v>-18</v>
      </c>
      <c r="AX26" s="14" t="str">
        <f t="shared" si="43"/>
        <v xml:space="preserve"> </v>
      </c>
      <c r="AY26" s="1">
        <v>-16.3</v>
      </c>
      <c r="AZ26" s="1" t="s">
        <v>192</v>
      </c>
      <c r="BA26" s="1">
        <v>-17.633029908804488</v>
      </c>
      <c r="BB26" s="1">
        <v>-1.0615561053601468</v>
      </c>
      <c r="BC26" s="1">
        <v>3</v>
      </c>
      <c r="BD26" s="1">
        <v>-17.361556105360147</v>
      </c>
      <c r="BE26" s="1">
        <v>41</v>
      </c>
      <c r="BF26" s="1">
        <v>2</v>
      </c>
      <c r="BG26" s="1">
        <v>0</v>
      </c>
      <c r="BH26" s="1">
        <v>0</v>
      </c>
      <c r="BI26" s="1">
        <v>19130</v>
      </c>
      <c r="BK26" s="15">
        <v>-16</v>
      </c>
      <c r="BL26" s="12">
        <v>-20.7</v>
      </c>
      <c r="BM26" s="14" t="str">
        <f t="shared" si="44"/>
        <v xml:space="preserve"> </v>
      </c>
      <c r="BN26" s="15">
        <v>-16</v>
      </c>
      <c r="BO26" s="12">
        <v>-19.5</v>
      </c>
      <c r="BP26" s="14" t="str">
        <f t="shared" si="45"/>
        <v xml:space="preserve"> </v>
      </c>
      <c r="BQ26" s="15">
        <v>-16</v>
      </c>
      <c r="BR26" s="12">
        <v>-19.7</v>
      </c>
      <c r="BS26" s="14" t="str">
        <f t="shared" si="46"/>
        <v xml:space="preserve"> </v>
      </c>
      <c r="BT26" s="15">
        <v>-16</v>
      </c>
      <c r="BU26" s="12">
        <v>-19.2</v>
      </c>
      <c r="BV26" s="17" t="str">
        <f t="shared" si="47"/>
        <v xml:space="preserve"> </v>
      </c>
      <c r="BW26" s="42">
        <v>-16</v>
      </c>
      <c r="BX26" s="43">
        <v>-19.100000000000001</v>
      </c>
      <c r="BY26" s="45" t="str">
        <f t="shared" si="48"/>
        <v xml:space="preserve"> </v>
      </c>
    </row>
    <row r="27" spans="1:77" ht="14.25" x14ac:dyDescent="0.25">
      <c r="A27" s="1" t="s">
        <v>85</v>
      </c>
      <c r="B27" s="1" t="s">
        <v>86</v>
      </c>
      <c r="C27" s="12">
        <v>-14.9</v>
      </c>
      <c r="D27" s="12">
        <v>-18.8</v>
      </c>
      <c r="E27" s="14" t="str">
        <f>IF(D27&gt;C27,D27-C27," ")</f>
        <v xml:space="preserve"> </v>
      </c>
      <c r="F27" s="12">
        <v>-14.9</v>
      </c>
      <c r="G27" s="12">
        <v>-20.7</v>
      </c>
      <c r="H27" s="14" t="str">
        <f t="shared" si="51"/>
        <v xml:space="preserve"> </v>
      </c>
      <c r="I27" s="15">
        <v>-14.9</v>
      </c>
      <c r="J27" s="16">
        <v>-19.2</v>
      </c>
      <c r="K27" s="14" t="str">
        <f t="shared" si="49"/>
        <v xml:space="preserve"> </v>
      </c>
      <c r="L27" s="15">
        <v>-14.9</v>
      </c>
      <c r="M27" s="16">
        <v>-21</v>
      </c>
      <c r="N27" s="14" t="str">
        <f t="shared" si="50"/>
        <v xml:space="preserve"> </v>
      </c>
      <c r="O27" s="15">
        <v>-14.9</v>
      </c>
      <c r="P27" s="16">
        <v>-20.100000000000001</v>
      </c>
      <c r="Q27" s="14" t="str">
        <f t="shared" si="52"/>
        <v xml:space="preserve"> </v>
      </c>
      <c r="R27" s="15">
        <v>-14.9</v>
      </c>
      <c r="S27" s="16">
        <v>-21.1</v>
      </c>
      <c r="T27" s="14" t="str">
        <f t="shared" si="13"/>
        <v xml:space="preserve"> </v>
      </c>
      <c r="U27" s="15">
        <v>-14.9</v>
      </c>
      <c r="V27" s="16">
        <v>-20.5</v>
      </c>
      <c r="W27" s="14" t="str">
        <f t="shared" si="14"/>
        <v xml:space="preserve"> </v>
      </c>
      <c r="X27" s="15">
        <v>-14.9</v>
      </c>
      <c r="Y27" s="12">
        <v>-21.238905662911019</v>
      </c>
      <c r="Z27" s="14" t="str">
        <f t="shared" si="15"/>
        <v xml:space="preserve"> </v>
      </c>
      <c r="AA27" s="15">
        <v>-14.9</v>
      </c>
      <c r="AB27" s="12">
        <v>-20.5</v>
      </c>
      <c r="AC27" s="14" t="str">
        <f t="shared" si="37"/>
        <v xml:space="preserve"> </v>
      </c>
      <c r="AD27" s="15">
        <v>-14.9</v>
      </c>
      <c r="AE27" s="12">
        <v>-20.3</v>
      </c>
      <c r="AF27" s="14" t="str">
        <f t="shared" si="38"/>
        <v xml:space="preserve"> </v>
      </c>
      <c r="AG27" s="15">
        <v>-14.9</v>
      </c>
      <c r="AH27" s="12">
        <v>-19.399999999999999</v>
      </c>
      <c r="AI27" s="14" t="str">
        <f t="shared" si="18"/>
        <v xml:space="preserve"> </v>
      </c>
      <c r="AJ27" s="15">
        <v>-14.9</v>
      </c>
      <c r="AK27" s="12">
        <v>-20.399999999999999</v>
      </c>
      <c r="AL27" s="14" t="str">
        <f t="shared" si="39"/>
        <v xml:space="preserve"> </v>
      </c>
      <c r="AM27" s="15">
        <v>-14.9</v>
      </c>
      <c r="AN27" s="12">
        <v>-21.1</v>
      </c>
      <c r="AO27" s="14" t="str">
        <f t="shared" si="40"/>
        <v xml:space="preserve"> </v>
      </c>
      <c r="AP27" s="15">
        <v>-14.9</v>
      </c>
      <c r="AQ27" s="12">
        <v>-20.5</v>
      </c>
      <c r="AR27" s="14" t="str">
        <f t="shared" si="41"/>
        <v xml:space="preserve"> </v>
      </c>
      <c r="AS27" s="15">
        <v>-14.9</v>
      </c>
      <c r="AT27" s="12">
        <v>-20.388703464923786</v>
      </c>
      <c r="AU27" s="14" t="str">
        <f t="shared" si="42"/>
        <v xml:space="preserve"> </v>
      </c>
      <c r="AV27" s="15">
        <v>-14.9</v>
      </c>
      <c r="AW27" s="12">
        <v>-20.100000000000001</v>
      </c>
      <c r="AX27" s="14" t="str">
        <f t="shared" si="43"/>
        <v xml:space="preserve"> </v>
      </c>
      <c r="AY27" s="1">
        <v>-19.2</v>
      </c>
      <c r="AZ27" s="1" t="s">
        <v>211</v>
      </c>
      <c r="BA27" s="1">
        <v>-20.73401286825068</v>
      </c>
      <c r="BB27" s="1">
        <v>-1.8351735307540835</v>
      </c>
      <c r="BC27" s="1">
        <v>3</v>
      </c>
      <c r="BD27" s="1">
        <v>-21.035173530754083</v>
      </c>
      <c r="BE27" s="1">
        <v>26</v>
      </c>
      <c r="BF27" s="1">
        <v>1</v>
      </c>
      <c r="BG27" s="1">
        <v>0</v>
      </c>
      <c r="BH27" s="1">
        <v>0</v>
      </c>
      <c r="BI27" s="1">
        <v>8608</v>
      </c>
      <c r="BK27" s="15">
        <v>-14.9</v>
      </c>
      <c r="BL27" s="12">
        <v>-19.8</v>
      </c>
      <c r="BM27" s="14" t="str">
        <f t="shared" si="44"/>
        <v xml:space="preserve"> </v>
      </c>
      <c r="BN27" s="15">
        <v>-14.9</v>
      </c>
      <c r="BO27" s="12">
        <v>-20.3</v>
      </c>
      <c r="BP27" s="14" t="str">
        <f t="shared" si="45"/>
        <v xml:space="preserve"> </v>
      </c>
      <c r="BQ27" s="15">
        <v>-14.9</v>
      </c>
      <c r="BR27" s="12">
        <v>-21.5</v>
      </c>
      <c r="BS27" s="14" t="str">
        <f t="shared" si="46"/>
        <v xml:space="preserve"> </v>
      </c>
      <c r="BT27" s="15">
        <v>-14.9</v>
      </c>
      <c r="BU27" s="12">
        <v>-23.3</v>
      </c>
      <c r="BV27" s="17" t="str">
        <f t="shared" si="47"/>
        <v xml:space="preserve"> </v>
      </c>
      <c r="BW27" s="42">
        <v>-14.9</v>
      </c>
      <c r="BX27" s="43">
        <v>-24.5</v>
      </c>
      <c r="BY27" s="45" t="str">
        <f t="shared" si="48"/>
        <v xml:space="preserve"> </v>
      </c>
    </row>
    <row r="28" spans="1:77" ht="14.25" x14ac:dyDescent="0.25">
      <c r="A28" s="1" t="s">
        <v>101</v>
      </c>
      <c r="C28" s="12">
        <v>-22.5</v>
      </c>
      <c r="D28" s="12">
        <v>-22.8</v>
      </c>
      <c r="E28" s="14"/>
      <c r="F28" s="12">
        <v>-22.5</v>
      </c>
      <c r="G28" s="12">
        <v>-22.5</v>
      </c>
      <c r="H28" s="14" t="str">
        <f t="shared" si="51"/>
        <v xml:space="preserve"> </v>
      </c>
      <c r="I28" s="15">
        <v>-22.5</v>
      </c>
      <c r="J28" s="16">
        <v>-22.9</v>
      </c>
      <c r="K28" s="14" t="str">
        <f t="shared" si="49"/>
        <v xml:space="preserve"> </v>
      </c>
      <c r="L28" s="15">
        <v>-22.5</v>
      </c>
      <c r="M28" s="16">
        <v>-22.6</v>
      </c>
      <c r="N28" s="14" t="str">
        <f t="shared" si="50"/>
        <v xml:space="preserve"> </v>
      </c>
      <c r="O28" s="15">
        <v>-22.5</v>
      </c>
      <c r="P28" s="16">
        <v>-22.5</v>
      </c>
      <c r="Q28" s="14" t="str">
        <f t="shared" si="52"/>
        <v xml:space="preserve"> </v>
      </c>
      <c r="R28" s="15">
        <v>-22.5</v>
      </c>
      <c r="S28" s="16">
        <v>-22.4</v>
      </c>
      <c r="T28" s="14">
        <f t="shared" si="13"/>
        <v>0.10000000000000142</v>
      </c>
      <c r="U28" s="15">
        <v>-22.5</v>
      </c>
      <c r="V28" s="16">
        <v>-22.5</v>
      </c>
      <c r="W28" s="14" t="str">
        <f t="shared" si="14"/>
        <v xml:space="preserve"> </v>
      </c>
      <c r="X28" s="15">
        <v>-22.5</v>
      </c>
      <c r="Y28" s="12">
        <v>-22.342279401476375</v>
      </c>
      <c r="Z28" s="14">
        <f t="shared" si="15"/>
        <v>0.15772059852362474</v>
      </c>
      <c r="AA28" s="15">
        <v>-22.5</v>
      </c>
      <c r="AB28" s="12">
        <v>-22.4</v>
      </c>
      <c r="AC28" s="14">
        <f t="shared" si="37"/>
        <v>0.10000000000000142</v>
      </c>
      <c r="AD28" s="15">
        <v>-22.5</v>
      </c>
      <c r="AE28" s="12">
        <v>-22.5</v>
      </c>
      <c r="AF28" s="14" t="str">
        <f t="shared" si="38"/>
        <v xml:space="preserve"> </v>
      </c>
      <c r="AG28" s="15">
        <v>-22.5</v>
      </c>
      <c r="AH28" s="12">
        <v>-23</v>
      </c>
      <c r="AI28" s="14" t="str">
        <f t="shared" si="18"/>
        <v xml:space="preserve"> </v>
      </c>
      <c r="AJ28" s="15">
        <v>-22.5</v>
      </c>
      <c r="AK28" s="12">
        <v>-23.3</v>
      </c>
      <c r="AL28" s="14" t="str">
        <f t="shared" si="39"/>
        <v xml:space="preserve"> </v>
      </c>
      <c r="AM28" s="15">
        <v>-22.5</v>
      </c>
      <c r="AN28" s="12">
        <v>-23.3</v>
      </c>
      <c r="AO28" s="14" t="str">
        <f t="shared" si="40"/>
        <v xml:space="preserve"> </v>
      </c>
      <c r="AP28" s="15">
        <v>-22.5</v>
      </c>
      <c r="AQ28" s="12">
        <v>-23.2</v>
      </c>
      <c r="AR28" s="14" t="str">
        <f t="shared" si="41"/>
        <v xml:space="preserve"> </v>
      </c>
      <c r="AS28" s="15">
        <v>-22.5</v>
      </c>
      <c r="AT28" s="12">
        <v>-23.372810808661384</v>
      </c>
      <c r="AU28" s="14" t="str">
        <f t="shared" si="42"/>
        <v xml:space="preserve"> </v>
      </c>
      <c r="AV28" s="15">
        <v>-22.5</v>
      </c>
      <c r="AW28" s="12">
        <v>-23.8</v>
      </c>
      <c r="AX28" s="14" t="str">
        <f t="shared" si="43"/>
        <v xml:space="preserve"> </v>
      </c>
      <c r="AY28" s="1">
        <v>-15.9</v>
      </c>
      <c r="AZ28" s="1" t="s">
        <v>216</v>
      </c>
      <c r="BA28" s="1">
        <v>-24.291935609680259</v>
      </c>
      <c r="BB28" s="1">
        <v>-9.0650095773931465</v>
      </c>
      <c r="BC28" s="1">
        <v>3</v>
      </c>
      <c r="BD28" s="1">
        <v>-24.965009577393147</v>
      </c>
      <c r="BE28" s="1">
        <v>9</v>
      </c>
      <c r="BF28" s="1">
        <v>1</v>
      </c>
      <c r="BG28" s="1">
        <v>0</v>
      </c>
      <c r="BH28" s="1">
        <v>1</v>
      </c>
      <c r="BI28" s="1">
        <v>2960</v>
      </c>
      <c r="BK28" s="15">
        <v>-22.5</v>
      </c>
      <c r="BL28" s="12">
        <v>-25.1</v>
      </c>
      <c r="BM28" s="14" t="str">
        <f t="shared" si="44"/>
        <v xml:space="preserve"> </v>
      </c>
      <c r="BN28" s="15">
        <v>-22.5</v>
      </c>
      <c r="BO28" s="12">
        <v>-25</v>
      </c>
      <c r="BP28" s="14" t="str">
        <f t="shared" si="45"/>
        <v xml:space="preserve"> </v>
      </c>
      <c r="BQ28" s="15">
        <v>-22.5</v>
      </c>
      <c r="BR28" s="12">
        <v>-25.1</v>
      </c>
      <c r="BS28" s="14" t="str">
        <f t="shared" si="46"/>
        <v xml:space="preserve"> </v>
      </c>
      <c r="BT28" s="15">
        <v>-22.5</v>
      </c>
      <c r="BU28" s="12">
        <v>-24.3</v>
      </c>
      <c r="BV28" s="17" t="str">
        <f t="shared" si="47"/>
        <v xml:space="preserve"> </v>
      </c>
      <c r="BW28" s="42">
        <v>-22.5</v>
      </c>
      <c r="BX28" s="43">
        <v>-25.7</v>
      </c>
      <c r="BY28" s="45" t="str">
        <f t="shared" si="48"/>
        <v xml:space="preserve"> </v>
      </c>
    </row>
    <row r="29" spans="1:77" ht="14.25" x14ac:dyDescent="0.25">
      <c r="A29" s="1" t="s">
        <v>53</v>
      </c>
      <c r="B29" s="1" t="s">
        <v>5</v>
      </c>
      <c r="C29" s="12">
        <v>-17.5</v>
      </c>
      <c r="D29" s="12">
        <v>-12.9</v>
      </c>
      <c r="E29" s="14">
        <f t="shared" ref="E29:E38" si="53">IF(D29&gt;C29,D29-C29," ")</f>
        <v>4.5999999999999996</v>
      </c>
      <c r="F29" s="12">
        <v>-17.5</v>
      </c>
      <c r="G29" s="12">
        <v>-13.4</v>
      </c>
      <c r="H29" s="14">
        <f t="shared" si="51"/>
        <v>4.0999999999999996</v>
      </c>
      <c r="I29" s="15"/>
      <c r="J29" s="16">
        <v>-13.8</v>
      </c>
      <c r="K29" s="14" t="str">
        <f t="shared" si="49"/>
        <v xml:space="preserve"> </v>
      </c>
      <c r="L29" s="15"/>
      <c r="M29" s="16">
        <v>-13.4</v>
      </c>
      <c r="N29" s="14" t="str">
        <f t="shared" si="50"/>
        <v xml:space="preserve"> </v>
      </c>
      <c r="O29" s="15"/>
      <c r="P29" s="16">
        <v>-13.7</v>
      </c>
      <c r="Q29" s="14" t="str">
        <f t="shared" si="52"/>
        <v xml:space="preserve"> </v>
      </c>
      <c r="R29" s="15">
        <v>-13.5</v>
      </c>
      <c r="S29" s="16">
        <v>-13.9</v>
      </c>
      <c r="T29" s="14" t="str">
        <f t="shared" si="13"/>
        <v xml:space="preserve"> </v>
      </c>
      <c r="U29" s="15">
        <v>-13.5</v>
      </c>
      <c r="V29" s="16">
        <v>-14.3</v>
      </c>
      <c r="W29" s="14" t="str">
        <f t="shared" si="14"/>
        <v xml:space="preserve"> </v>
      </c>
      <c r="X29" s="15">
        <v>-13.5</v>
      </c>
      <c r="Y29" s="12">
        <v>-14.028894566897</v>
      </c>
      <c r="Z29" s="14" t="str">
        <f t="shared" si="15"/>
        <v xml:space="preserve"> </v>
      </c>
      <c r="AA29" s="15">
        <v>-13.5</v>
      </c>
      <c r="AB29" s="12">
        <v>-13.7</v>
      </c>
      <c r="AC29" s="14" t="str">
        <f t="shared" si="37"/>
        <v xml:space="preserve"> </v>
      </c>
      <c r="AD29" s="15">
        <v>-13.5</v>
      </c>
      <c r="AE29" s="12">
        <v>-13.4</v>
      </c>
      <c r="AF29" s="14">
        <f t="shared" si="38"/>
        <v>9.9999999999999645E-2</v>
      </c>
      <c r="AG29" s="15">
        <v>-13.5</v>
      </c>
      <c r="AH29" s="12">
        <v>-13.4</v>
      </c>
      <c r="AI29" s="14">
        <f t="shared" si="18"/>
        <v>9.9999999999999645E-2</v>
      </c>
      <c r="AJ29" s="15">
        <v>-13.5</v>
      </c>
      <c r="AK29" s="12">
        <v>-13.5</v>
      </c>
      <c r="AL29" s="14" t="str">
        <f t="shared" si="39"/>
        <v xml:space="preserve"> </v>
      </c>
      <c r="AM29" s="15">
        <v>-13.5</v>
      </c>
      <c r="AN29" s="12">
        <v>-13.5</v>
      </c>
      <c r="AO29" s="14" t="str">
        <f t="shared" si="40"/>
        <v xml:space="preserve"> </v>
      </c>
      <c r="AP29" s="15">
        <v>-13.5</v>
      </c>
      <c r="AQ29" s="12">
        <v>-13.6</v>
      </c>
      <c r="AR29" s="14" t="str">
        <f t="shared" si="41"/>
        <v xml:space="preserve"> </v>
      </c>
      <c r="AS29" s="15">
        <v>-13.5</v>
      </c>
      <c r="AT29" s="12">
        <v>-13.836639153157128</v>
      </c>
      <c r="AU29" s="14" t="str">
        <f t="shared" si="42"/>
        <v xml:space="preserve"> </v>
      </c>
      <c r="AV29" s="15">
        <v>-13.5</v>
      </c>
      <c r="AW29" s="12">
        <v>-14</v>
      </c>
      <c r="AX29" s="14" t="str">
        <f t="shared" si="43"/>
        <v xml:space="preserve"> </v>
      </c>
      <c r="AY29" s="1">
        <v>-9.8000000000000007</v>
      </c>
      <c r="AZ29" s="1" t="s">
        <v>223</v>
      </c>
      <c r="BA29" s="1">
        <v>-8.1420820378199252</v>
      </c>
      <c r="BB29" s="1">
        <v>0.65426667518559434</v>
      </c>
      <c r="BC29" s="1">
        <v>3</v>
      </c>
      <c r="BD29" s="1">
        <v>-9.1457333248144064</v>
      </c>
      <c r="BE29" s="1">
        <v>73</v>
      </c>
      <c r="BF29" s="1">
        <v>51</v>
      </c>
      <c r="BG29" s="1">
        <v>1</v>
      </c>
      <c r="BH29" s="1">
        <v>0</v>
      </c>
      <c r="BI29" s="1">
        <v>284887</v>
      </c>
      <c r="BK29" s="15">
        <v>-13.5</v>
      </c>
      <c r="BL29" s="12">
        <v>-16.2</v>
      </c>
      <c r="BM29" s="14" t="str">
        <f t="shared" si="44"/>
        <v xml:space="preserve"> </v>
      </c>
      <c r="BN29" s="15">
        <v>-13.5</v>
      </c>
      <c r="BO29" s="12">
        <v>-15.2</v>
      </c>
      <c r="BP29" s="14" t="str">
        <f t="shared" si="45"/>
        <v xml:space="preserve"> </v>
      </c>
      <c r="BQ29" s="15">
        <v>-13.5</v>
      </c>
      <c r="BR29" s="12">
        <v>-15.2</v>
      </c>
      <c r="BS29" s="14" t="str">
        <f t="shared" si="46"/>
        <v xml:space="preserve"> </v>
      </c>
      <c r="BT29" s="15">
        <v>-13.5</v>
      </c>
      <c r="BU29" s="12">
        <v>-14.6</v>
      </c>
      <c r="BV29" s="17" t="str">
        <f t="shared" si="47"/>
        <v xml:space="preserve"> </v>
      </c>
      <c r="BW29" s="42">
        <v>-13.5</v>
      </c>
      <c r="BX29" s="43">
        <v>-14.8</v>
      </c>
      <c r="BY29" s="45" t="str">
        <f t="shared" si="48"/>
        <v xml:space="preserve"> </v>
      </c>
    </row>
    <row r="30" spans="1:77" ht="14.25" x14ac:dyDescent="0.25">
      <c r="A30" s="1" t="s">
        <v>35</v>
      </c>
      <c r="B30" s="1" t="s">
        <v>105</v>
      </c>
      <c r="C30" s="12">
        <v>-19.2</v>
      </c>
      <c r="D30" s="12">
        <v>-25.7</v>
      </c>
      <c r="E30" s="14" t="str">
        <f t="shared" si="53"/>
        <v xml:space="preserve"> </v>
      </c>
      <c r="F30" s="12">
        <v>-19.2</v>
      </c>
      <c r="G30" s="12">
        <v>-26.9</v>
      </c>
      <c r="H30" s="14" t="str">
        <f t="shared" si="51"/>
        <v xml:space="preserve"> </v>
      </c>
      <c r="I30" s="15">
        <v>-19.2</v>
      </c>
      <c r="J30" s="16"/>
      <c r="K30" s="14"/>
      <c r="L30" s="15">
        <v>-19.2</v>
      </c>
      <c r="M30" s="16">
        <v>-19.7</v>
      </c>
      <c r="N30" s="14"/>
      <c r="O30" s="15">
        <v>-19.2</v>
      </c>
      <c r="P30" s="16">
        <v>-19.899999999999999</v>
      </c>
      <c r="Q30" s="14" t="str">
        <f t="shared" si="52"/>
        <v xml:space="preserve"> </v>
      </c>
      <c r="R30" s="15">
        <v>-19.2</v>
      </c>
      <c r="S30" s="16">
        <v>-29.1</v>
      </c>
      <c r="T30" s="14" t="str">
        <f t="shared" si="13"/>
        <v xml:space="preserve"> </v>
      </c>
      <c r="U30" s="15">
        <v>-19.2</v>
      </c>
      <c r="V30" s="16">
        <v>-28.1</v>
      </c>
      <c r="W30" s="14" t="str">
        <f t="shared" si="14"/>
        <v xml:space="preserve"> </v>
      </c>
      <c r="X30" s="15">
        <v>-19.2</v>
      </c>
      <c r="Y30" s="12">
        <v>-27.537445336090315</v>
      </c>
      <c r="Z30" s="14" t="str">
        <f t="shared" si="15"/>
        <v xml:space="preserve"> </v>
      </c>
      <c r="AA30" s="15">
        <v>-19.2</v>
      </c>
      <c r="AB30" s="12">
        <v>-27.7</v>
      </c>
      <c r="AC30" s="14" t="str">
        <f t="shared" si="37"/>
        <v xml:space="preserve"> </v>
      </c>
      <c r="AD30" s="15">
        <v>-19.2</v>
      </c>
      <c r="AE30" s="12">
        <v>-28.1</v>
      </c>
      <c r="AF30" s="14" t="str">
        <f t="shared" si="38"/>
        <v xml:space="preserve"> </v>
      </c>
      <c r="AG30" s="15">
        <v>-19.2</v>
      </c>
      <c r="AH30" s="12">
        <v>-28.6</v>
      </c>
      <c r="AI30" s="14" t="str">
        <f t="shared" si="18"/>
        <v xml:space="preserve"> </v>
      </c>
      <c r="AJ30" s="15">
        <v>-19.2</v>
      </c>
      <c r="AK30" s="12">
        <v>-28.8</v>
      </c>
      <c r="AL30" s="14" t="str">
        <f t="shared" si="39"/>
        <v xml:space="preserve"> </v>
      </c>
      <c r="AM30" s="15">
        <v>-19.2</v>
      </c>
      <c r="AN30" s="12">
        <v>-28.8</v>
      </c>
      <c r="AO30" s="14" t="str">
        <f t="shared" si="40"/>
        <v xml:space="preserve"> </v>
      </c>
      <c r="AP30" s="15">
        <v>-19.2</v>
      </c>
      <c r="AQ30" s="12">
        <v>-28.9</v>
      </c>
      <c r="AR30" s="14" t="str">
        <f t="shared" si="41"/>
        <v xml:space="preserve"> </v>
      </c>
      <c r="AS30" s="15">
        <v>-19.2</v>
      </c>
      <c r="AT30" s="12">
        <v>-28.906107042721899</v>
      </c>
      <c r="AU30" s="14" t="str">
        <f t="shared" si="42"/>
        <v xml:space="preserve"> </v>
      </c>
      <c r="AV30" s="15">
        <v>-19.2</v>
      </c>
      <c r="AW30" s="12">
        <v>-29.3</v>
      </c>
      <c r="AX30" s="14" t="str">
        <f t="shared" si="43"/>
        <v xml:space="preserve"> </v>
      </c>
      <c r="AY30" s="1">
        <v>-17.5</v>
      </c>
      <c r="AZ30" s="1" t="s">
        <v>155</v>
      </c>
      <c r="BA30" s="1">
        <v>-17.959020161239998</v>
      </c>
      <c r="BB30" s="1">
        <v>-0.43052135643554124</v>
      </c>
      <c r="BC30" s="1">
        <v>3</v>
      </c>
      <c r="BD30" s="1">
        <v>-17.930521356435541</v>
      </c>
      <c r="BE30" s="1">
        <v>23</v>
      </c>
      <c r="BF30" s="1">
        <v>8</v>
      </c>
      <c r="BG30" s="1">
        <v>0</v>
      </c>
      <c r="BH30" s="1">
        <v>0</v>
      </c>
      <c r="BI30" s="1">
        <v>24000</v>
      </c>
      <c r="BK30" s="15">
        <v>-19.2</v>
      </c>
      <c r="BL30" s="12">
        <v>-33.200000000000003</v>
      </c>
      <c r="BM30" s="14" t="str">
        <f t="shared" si="44"/>
        <v xml:space="preserve"> </v>
      </c>
      <c r="BN30" s="15">
        <v>-19.2</v>
      </c>
      <c r="BO30" s="12">
        <v>-31.6</v>
      </c>
      <c r="BP30" s="14" t="str">
        <f t="shared" si="45"/>
        <v xml:space="preserve"> </v>
      </c>
      <c r="BQ30" s="15">
        <v>-19.2</v>
      </c>
      <c r="BR30" s="12">
        <v>-32</v>
      </c>
      <c r="BS30" s="14" t="str">
        <f t="shared" si="46"/>
        <v xml:space="preserve"> </v>
      </c>
      <c r="BT30" s="15">
        <v>-19.2</v>
      </c>
      <c r="BU30" s="12">
        <v>-31.6</v>
      </c>
      <c r="BV30" s="17" t="str">
        <f t="shared" si="47"/>
        <v xml:space="preserve"> </v>
      </c>
      <c r="BW30" s="42">
        <v>-19.2</v>
      </c>
      <c r="BX30" s="43">
        <v>-30.1</v>
      </c>
      <c r="BY30" s="45" t="str">
        <f t="shared" si="48"/>
        <v xml:space="preserve"> </v>
      </c>
    </row>
    <row r="31" spans="1:77" ht="14.25" x14ac:dyDescent="0.25">
      <c r="A31" s="1" t="s">
        <v>25</v>
      </c>
      <c r="B31" s="1" t="s">
        <v>26</v>
      </c>
      <c r="C31" s="12">
        <v>-11</v>
      </c>
      <c r="D31" s="12">
        <v>-11.9</v>
      </c>
      <c r="E31" s="14" t="str">
        <f t="shared" si="53"/>
        <v xml:space="preserve"> </v>
      </c>
      <c r="F31" s="12">
        <v>-11</v>
      </c>
      <c r="G31" s="12">
        <v>-11.9</v>
      </c>
      <c r="H31" s="14" t="str">
        <f t="shared" si="51"/>
        <v xml:space="preserve"> </v>
      </c>
      <c r="I31" s="15">
        <v>-11</v>
      </c>
      <c r="J31" s="16">
        <v>-11.6</v>
      </c>
      <c r="K31" s="14" t="str">
        <f t="shared" ref="K31:K38" si="54">IF(J31&gt;I31,J31-I31," ")</f>
        <v xml:space="preserve"> </v>
      </c>
      <c r="L31" s="15">
        <v>-11</v>
      </c>
      <c r="M31" s="16">
        <v>-11.7</v>
      </c>
      <c r="N31" s="14" t="str">
        <f t="shared" ref="N31:N38" si="55">IF(M31&gt;L31,M31-L31," ")</f>
        <v xml:space="preserve"> </v>
      </c>
      <c r="O31" s="15">
        <v>-11</v>
      </c>
      <c r="P31" s="16">
        <v>-11.8</v>
      </c>
      <c r="Q31" s="14" t="str">
        <f t="shared" si="52"/>
        <v xml:space="preserve"> </v>
      </c>
      <c r="R31" s="15">
        <v>-11</v>
      </c>
      <c r="S31" s="16">
        <v>-11.7</v>
      </c>
      <c r="T31" s="14" t="str">
        <f t="shared" si="13"/>
        <v xml:space="preserve"> </v>
      </c>
      <c r="U31" s="15">
        <v>-11</v>
      </c>
      <c r="V31" s="16">
        <v>-11.4</v>
      </c>
      <c r="W31" s="14" t="str">
        <f t="shared" si="14"/>
        <v xml:space="preserve"> </v>
      </c>
      <c r="X31" s="15">
        <v>-11</v>
      </c>
      <c r="Y31" s="12">
        <v>-11.446915867838067</v>
      </c>
      <c r="Z31" s="14" t="str">
        <f t="shared" si="15"/>
        <v xml:space="preserve"> </v>
      </c>
      <c r="AA31" s="15">
        <v>-11</v>
      </c>
      <c r="AB31" s="12">
        <v>-11.7</v>
      </c>
      <c r="AC31" s="14" t="str">
        <f t="shared" si="37"/>
        <v xml:space="preserve"> </v>
      </c>
      <c r="AD31" s="15">
        <v>-11</v>
      </c>
      <c r="AE31" s="12">
        <v>-11.9</v>
      </c>
      <c r="AF31" s="14" t="str">
        <f t="shared" si="38"/>
        <v xml:space="preserve"> </v>
      </c>
      <c r="AG31" s="15">
        <v>-11</v>
      </c>
      <c r="AH31" s="12">
        <v>-12</v>
      </c>
      <c r="AI31" s="14" t="str">
        <f t="shared" si="18"/>
        <v xml:space="preserve"> </v>
      </c>
      <c r="AJ31" s="15">
        <v>-11</v>
      </c>
      <c r="AK31" s="12">
        <v>-11.9</v>
      </c>
      <c r="AL31" s="14" t="str">
        <f t="shared" si="39"/>
        <v xml:space="preserve"> </v>
      </c>
      <c r="AM31" s="15">
        <v>-11</v>
      </c>
      <c r="AN31" s="12">
        <v>-11.7</v>
      </c>
      <c r="AO31" s="14" t="str">
        <f t="shared" si="40"/>
        <v xml:space="preserve"> </v>
      </c>
      <c r="AP31" s="15">
        <v>-11</v>
      </c>
      <c r="AQ31" s="12">
        <v>-11.8</v>
      </c>
      <c r="AR31" s="14" t="str">
        <f t="shared" si="41"/>
        <v xml:space="preserve"> </v>
      </c>
      <c r="AS31" s="15">
        <v>-11</v>
      </c>
      <c r="AT31" s="12">
        <v>-11.639572985427179</v>
      </c>
      <c r="AU31" s="14" t="str">
        <f t="shared" si="42"/>
        <v xml:space="preserve"> </v>
      </c>
      <c r="AV31" s="15">
        <v>-11</v>
      </c>
      <c r="AW31" s="12">
        <v>-12.1</v>
      </c>
      <c r="AX31" s="14" t="str">
        <f t="shared" si="43"/>
        <v xml:space="preserve"> </v>
      </c>
      <c r="AY31" s="1">
        <v>-9.5</v>
      </c>
      <c r="AZ31" s="1" t="s">
        <v>159</v>
      </c>
      <c r="BA31" s="1">
        <v>-14.442426320282689</v>
      </c>
      <c r="BB31" s="1">
        <v>-5.0371938189647025</v>
      </c>
      <c r="BC31" s="1">
        <v>3</v>
      </c>
      <c r="BD31" s="1">
        <v>-14.537193818964703</v>
      </c>
      <c r="BE31" s="1">
        <v>44</v>
      </c>
      <c r="BF31" s="1">
        <v>6</v>
      </c>
      <c r="BG31" s="1">
        <v>1</v>
      </c>
      <c r="BH31" s="1">
        <v>1</v>
      </c>
      <c r="BI31" s="1">
        <v>65000</v>
      </c>
      <c r="BK31" s="15">
        <v>-11</v>
      </c>
      <c r="BL31" s="12">
        <v>-12.1</v>
      </c>
      <c r="BM31" s="14" t="str">
        <f t="shared" si="44"/>
        <v xml:space="preserve"> </v>
      </c>
      <c r="BN31" s="15">
        <v>-11</v>
      </c>
      <c r="BO31" s="12">
        <v>-12.9</v>
      </c>
      <c r="BP31" s="14" t="str">
        <f t="shared" si="45"/>
        <v xml:space="preserve"> </v>
      </c>
      <c r="BQ31" s="15">
        <v>-11</v>
      </c>
      <c r="BR31" s="12">
        <v>-12.9</v>
      </c>
      <c r="BS31" s="14" t="str">
        <f t="shared" si="46"/>
        <v xml:space="preserve"> </v>
      </c>
      <c r="BT31" s="15">
        <v>-11</v>
      </c>
      <c r="BU31" s="12">
        <v>-13.4</v>
      </c>
      <c r="BV31" s="17" t="str">
        <f t="shared" si="47"/>
        <v xml:space="preserve"> </v>
      </c>
      <c r="BW31" s="42">
        <v>-11</v>
      </c>
      <c r="BX31" s="43">
        <v>-13.2</v>
      </c>
      <c r="BY31" s="45" t="str">
        <f t="shared" si="48"/>
        <v xml:space="preserve"> </v>
      </c>
    </row>
    <row r="32" spans="1:77" ht="14.25" x14ac:dyDescent="0.25">
      <c r="A32" s="1" t="s">
        <v>54</v>
      </c>
      <c r="B32" s="1" t="s">
        <v>55</v>
      </c>
      <c r="C32" s="12">
        <v>-19.899999999999999</v>
      </c>
      <c r="D32" s="12">
        <v>-20.399999999999999</v>
      </c>
      <c r="E32" s="14" t="str">
        <f t="shared" si="53"/>
        <v xml:space="preserve"> </v>
      </c>
      <c r="F32" s="12">
        <v>-19.899999999999999</v>
      </c>
      <c r="G32" s="12">
        <v>-20.100000000000001</v>
      </c>
      <c r="H32" s="14" t="str">
        <f t="shared" si="51"/>
        <v xml:space="preserve"> </v>
      </c>
      <c r="I32" s="15">
        <v>-19.899999999999999</v>
      </c>
      <c r="J32" s="16">
        <v>-20.9</v>
      </c>
      <c r="K32" s="14" t="str">
        <f t="shared" si="54"/>
        <v xml:space="preserve"> </v>
      </c>
      <c r="L32" s="15">
        <v>-19.899999999999999</v>
      </c>
      <c r="M32" s="16">
        <v>-20.3</v>
      </c>
      <c r="N32" s="14" t="str">
        <f t="shared" si="55"/>
        <v xml:space="preserve"> </v>
      </c>
      <c r="O32" s="15">
        <v>-19.899999999999999</v>
      </c>
      <c r="P32" s="16">
        <v>-20.6</v>
      </c>
      <c r="Q32" s="14" t="str">
        <f t="shared" si="52"/>
        <v xml:space="preserve"> </v>
      </c>
      <c r="R32" s="15">
        <v>-19.899999999999999</v>
      </c>
      <c r="S32" s="16">
        <v>-20.5</v>
      </c>
      <c r="T32" s="14" t="str">
        <f t="shared" si="13"/>
        <v xml:space="preserve"> </v>
      </c>
      <c r="U32" s="15">
        <v>-19.899999999999999</v>
      </c>
      <c r="V32" s="16">
        <v>-21</v>
      </c>
      <c r="W32" s="14" t="str">
        <f t="shared" si="14"/>
        <v xml:space="preserve"> </v>
      </c>
      <c r="X32" s="15">
        <v>-19.899999999999999</v>
      </c>
      <c r="Y32" s="12">
        <v>-21.612808606589585</v>
      </c>
      <c r="Z32" s="14" t="str">
        <f t="shared" si="15"/>
        <v xml:space="preserve"> </v>
      </c>
      <c r="AA32" s="15">
        <v>-19.899999999999999</v>
      </c>
      <c r="AB32" s="12">
        <v>-22.1</v>
      </c>
      <c r="AC32" s="14" t="str">
        <f t="shared" si="37"/>
        <v xml:space="preserve"> </v>
      </c>
      <c r="AD32" s="15">
        <v>-19.899999999999999</v>
      </c>
      <c r="AE32" s="12">
        <v>-22.2</v>
      </c>
      <c r="AF32" s="14" t="str">
        <f t="shared" si="38"/>
        <v xml:space="preserve"> </v>
      </c>
      <c r="AG32" s="15">
        <v>-19.899999999999999</v>
      </c>
      <c r="AH32" s="12">
        <v>-22.5</v>
      </c>
      <c r="AI32" s="14" t="str">
        <f t="shared" si="18"/>
        <v xml:space="preserve"> </v>
      </c>
      <c r="AJ32" s="15">
        <v>-19.899999999999999</v>
      </c>
      <c r="AK32" s="12">
        <v>-22.9</v>
      </c>
      <c r="AL32" s="14" t="str">
        <f t="shared" si="39"/>
        <v xml:space="preserve"> </v>
      </c>
      <c r="AM32" s="15">
        <v>-19.899999999999999</v>
      </c>
      <c r="AN32" s="12">
        <v>-23.1</v>
      </c>
      <c r="AO32" s="14" t="str">
        <f t="shared" si="40"/>
        <v xml:space="preserve"> </v>
      </c>
      <c r="AP32" s="15">
        <v>-19.899999999999999</v>
      </c>
      <c r="AQ32" s="12">
        <v>-23.4</v>
      </c>
      <c r="AR32" s="14" t="str">
        <f t="shared" si="41"/>
        <v xml:space="preserve"> </v>
      </c>
      <c r="AS32" s="15">
        <v>-19.899999999999999</v>
      </c>
      <c r="AT32" s="12">
        <v>-23.360084521368197</v>
      </c>
      <c r="AU32" s="14" t="str">
        <f t="shared" si="42"/>
        <v xml:space="preserve"> </v>
      </c>
      <c r="AV32" s="15">
        <v>-19.899999999999999</v>
      </c>
      <c r="AW32" s="12">
        <v>-23.2</v>
      </c>
      <c r="AX32" s="14" t="str">
        <f t="shared" si="43"/>
        <v xml:space="preserve"> </v>
      </c>
      <c r="AY32" s="1">
        <v>-19.2</v>
      </c>
      <c r="AZ32" s="1" t="s">
        <v>177</v>
      </c>
      <c r="BA32" s="1">
        <v>-30.117509926287681</v>
      </c>
      <c r="BB32" s="1">
        <v>-10.068261758374394</v>
      </c>
      <c r="BC32" s="1">
        <v>3</v>
      </c>
      <c r="BD32" s="1">
        <v>-29.268261758374393</v>
      </c>
      <c r="BE32" s="1">
        <v>5</v>
      </c>
      <c r="BF32" s="1">
        <v>0</v>
      </c>
      <c r="BG32" s="1">
        <v>0</v>
      </c>
      <c r="BH32" s="1">
        <v>0</v>
      </c>
      <c r="BI32" s="1">
        <v>2000</v>
      </c>
      <c r="BK32" s="15">
        <v>-19.899999999999999</v>
      </c>
      <c r="BL32" s="12">
        <v>-26.1</v>
      </c>
      <c r="BM32" s="14" t="str">
        <f t="shared" si="44"/>
        <v xml:space="preserve"> </v>
      </c>
      <c r="BN32" s="15">
        <v>-19.899999999999999</v>
      </c>
      <c r="BO32" s="12">
        <v>-24.3</v>
      </c>
      <c r="BP32" s="14" t="str">
        <f t="shared" si="45"/>
        <v xml:space="preserve"> </v>
      </c>
      <c r="BQ32" s="15">
        <v>-19.899999999999999</v>
      </c>
      <c r="BR32" s="12">
        <v>-24.1</v>
      </c>
      <c r="BS32" s="14" t="str">
        <f t="shared" si="46"/>
        <v xml:space="preserve"> </v>
      </c>
      <c r="BT32" s="15">
        <v>-19.899999999999999</v>
      </c>
      <c r="BU32" s="12">
        <v>-22.9</v>
      </c>
      <c r="BV32" s="17" t="str">
        <f t="shared" si="47"/>
        <v xml:space="preserve"> </v>
      </c>
      <c r="BW32" s="42">
        <v>-19.899999999999999</v>
      </c>
      <c r="BX32" s="43">
        <v>-22.7</v>
      </c>
      <c r="BY32" s="45" t="str">
        <f t="shared" si="48"/>
        <v xml:space="preserve"> </v>
      </c>
    </row>
    <row r="33" spans="1:77" ht="14.25" x14ac:dyDescent="0.25">
      <c r="A33" s="1" t="s">
        <v>6</v>
      </c>
      <c r="B33" s="1" t="s">
        <v>102</v>
      </c>
      <c r="C33" s="12">
        <v>-19.100000000000001</v>
      </c>
      <c r="D33" s="12">
        <v>-18.899999999999999</v>
      </c>
      <c r="E33" s="14">
        <f t="shared" si="53"/>
        <v>0.20000000000000284</v>
      </c>
      <c r="F33" s="12">
        <v>-19.100000000000001</v>
      </c>
      <c r="G33" s="12">
        <v>-19</v>
      </c>
      <c r="H33" s="14">
        <f t="shared" si="51"/>
        <v>0.10000000000000142</v>
      </c>
      <c r="I33" s="15">
        <v>-19.100000000000001</v>
      </c>
      <c r="J33" s="16">
        <v>-19.399999999999999</v>
      </c>
      <c r="K33" s="14" t="str">
        <f t="shared" si="54"/>
        <v xml:space="preserve"> </v>
      </c>
      <c r="L33" s="15">
        <v>-19.100000000000001</v>
      </c>
      <c r="M33" s="16">
        <v>-19.399999999999999</v>
      </c>
      <c r="N33" s="14" t="str">
        <f t="shared" si="55"/>
        <v xml:space="preserve"> </v>
      </c>
      <c r="O33" s="15">
        <v>-19.100000000000001</v>
      </c>
      <c r="P33" s="16">
        <v>-19.3</v>
      </c>
      <c r="Q33" s="14" t="str">
        <f t="shared" si="52"/>
        <v xml:space="preserve"> </v>
      </c>
      <c r="R33" s="15">
        <v>-19.100000000000001</v>
      </c>
      <c r="S33" s="16">
        <v>-18.8</v>
      </c>
      <c r="T33" s="14">
        <f t="shared" si="13"/>
        <v>0.30000000000000071</v>
      </c>
      <c r="U33" s="15">
        <v>-19.100000000000001</v>
      </c>
      <c r="V33" s="16">
        <v>-18.899999999999999</v>
      </c>
      <c r="W33" s="14">
        <f t="shared" si="14"/>
        <v>0.20000000000000284</v>
      </c>
      <c r="X33" s="15">
        <v>-19.100000000000001</v>
      </c>
      <c r="Y33" s="12">
        <v>-19.100000000000001</v>
      </c>
      <c r="Z33" s="14" t="str">
        <f t="shared" si="15"/>
        <v xml:space="preserve"> </v>
      </c>
      <c r="AA33" s="15">
        <v>-19.100000000000001</v>
      </c>
      <c r="AB33" s="12">
        <v>-19.600000000000001</v>
      </c>
      <c r="AC33" s="14" t="str">
        <f t="shared" si="37"/>
        <v xml:space="preserve"> </v>
      </c>
      <c r="AD33" s="15">
        <v>-19.100000000000001</v>
      </c>
      <c r="AE33" s="12">
        <v>-19.399999999999999</v>
      </c>
      <c r="AF33" s="14" t="str">
        <f t="shared" si="38"/>
        <v xml:space="preserve"> </v>
      </c>
      <c r="AG33" s="15">
        <v>-19.100000000000001</v>
      </c>
      <c r="AH33" s="12">
        <v>-19.2</v>
      </c>
      <c r="AI33" s="14" t="str">
        <f t="shared" si="18"/>
        <v xml:space="preserve"> </v>
      </c>
      <c r="AJ33" s="15">
        <v>-19.100000000000001</v>
      </c>
      <c r="AK33" s="12">
        <v>-19.100000000000001</v>
      </c>
      <c r="AL33" s="14" t="str">
        <f t="shared" si="39"/>
        <v xml:space="preserve"> </v>
      </c>
      <c r="AM33" s="15">
        <v>-19.100000000000001</v>
      </c>
      <c r="AN33" s="12">
        <v>-19.5</v>
      </c>
      <c r="AO33" s="14" t="str">
        <f t="shared" si="40"/>
        <v xml:space="preserve"> </v>
      </c>
      <c r="AP33" s="15">
        <v>-19.100000000000001</v>
      </c>
      <c r="AQ33" s="12">
        <v>-19.7</v>
      </c>
      <c r="AR33" s="14" t="str">
        <f t="shared" si="41"/>
        <v xml:space="preserve"> </v>
      </c>
      <c r="AS33" s="15">
        <v>-19.100000000000001</v>
      </c>
      <c r="AT33" s="12">
        <v>-20.022094821085826</v>
      </c>
      <c r="AU33" s="14" t="str">
        <f t="shared" si="42"/>
        <v xml:space="preserve"> </v>
      </c>
      <c r="AV33" s="15">
        <v>-19.100000000000001</v>
      </c>
      <c r="AW33" s="12">
        <v>-20</v>
      </c>
      <c r="AX33" s="14" t="str">
        <f t="shared" si="43"/>
        <v xml:space="preserve"> </v>
      </c>
      <c r="AY33" s="1">
        <v>-17.7</v>
      </c>
      <c r="AZ33" s="1" t="s">
        <v>188</v>
      </c>
      <c r="BA33" s="1">
        <v>-18.105800854940281</v>
      </c>
      <c r="BB33" s="1">
        <v>-9.3676961343522436E-2</v>
      </c>
      <c r="BC33" s="1">
        <v>3</v>
      </c>
      <c r="BD33" s="1">
        <v>-17.793676961343522</v>
      </c>
      <c r="BE33" s="1">
        <v>22</v>
      </c>
      <c r="BF33" s="1">
        <v>4</v>
      </c>
      <c r="BG33" s="1">
        <v>0</v>
      </c>
      <c r="BH33" s="1">
        <v>1</v>
      </c>
      <c r="BI33" s="1">
        <v>28000</v>
      </c>
      <c r="BK33" s="15">
        <v>-19.100000000000001</v>
      </c>
      <c r="BL33" s="12">
        <v>-20.2</v>
      </c>
      <c r="BM33" s="14" t="str">
        <f t="shared" si="44"/>
        <v xml:space="preserve"> </v>
      </c>
      <c r="BN33" s="15">
        <v>-19.100000000000001</v>
      </c>
      <c r="BO33" s="12">
        <v>-19.8</v>
      </c>
      <c r="BP33" s="14" t="str">
        <f t="shared" si="45"/>
        <v xml:space="preserve"> </v>
      </c>
      <c r="BQ33" s="15">
        <v>-19.100000000000001</v>
      </c>
      <c r="BR33" s="12">
        <v>-19.8</v>
      </c>
      <c r="BS33" s="14" t="str">
        <f t="shared" si="46"/>
        <v xml:space="preserve"> </v>
      </c>
      <c r="BT33" s="15">
        <v>-19.100000000000001</v>
      </c>
      <c r="BU33" s="12">
        <v>-19.600000000000001</v>
      </c>
      <c r="BV33" s="17" t="str">
        <f t="shared" si="47"/>
        <v xml:space="preserve"> </v>
      </c>
      <c r="BW33" s="42">
        <v>-19.100000000000001</v>
      </c>
      <c r="BX33" s="43">
        <v>-19.100000000000001</v>
      </c>
      <c r="BY33" s="45" t="str">
        <f t="shared" si="48"/>
        <v xml:space="preserve"> </v>
      </c>
    </row>
    <row r="34" spans="1:77" ht="14.25" x14ac:dyDescent="0.25">
      <c r="A34" s="1" t="s">
        <v>56</v>
      </c>
      <c r="C34" s="12">
        <v>-13</v>
      </c>
      <c r="D34" s="12">
        <v>-13.9</v>
      </c>
      <c r="E34" s="14" t="str">
        <f t="shared" si="53"/>
        <v xml:space="preserve"> </v>
      </c>
      <c r="F34" s="12">
        <v>-13</v>
      </c>
      <c r="G34" s="12">
        <v>-15</v>
      </c>
      <c r="H34" s="14" t="str">
        <f t="shared" si="51"/>
        <v xml:space="preserve"> </v>
      </c>
      <c r="I34" s="15">
        <v>-13</v>
      </c>
      <c r="J34" s="16">
        <v>-17.100000000000001</v>
      </c>
      <c r="K34" s="14" t="str">
        <f t="shared" si="54"/>
        <v xml:space="preserve"> </v>
      </c>
      <c r="L34" s="15">
        <v>-13</v>
      </c>
      <c r="M34" s="16">
        <v>-16.399999999999999</v>
      </c>
      <c r="N34" s="14" t="str">
        <f t="shared" si="55"/>
        <v xml:space="preserve"> </v>
      </c>
      <c r="O34" s="15">
        <v>-13</v>
      </c>
      <c r="P34" s="16">
        <v>-16.399999999999999</v>
      </c>
      <c r="Q34" s="14" t="str">
        <f t="shared" si="52"/>
        <v xml:space="preserve"> </v>
      </c>
      <c r="R34" s="15">
        <v>-13</v>
      </c>
      <c r="S34" s="16">
        <v>-15.9</v>
      </c>
      <c r="T34" s="14" t="str">
        <f t="shared" si="13"/>
        <v xml:space="preserve"> </v>
      </c>
      <c r="U34" s="15">
        <v>-13</v>
      </c>
      <c r="V34" s="16">
        <v>-15.3</v>
      </c>
      <c r="W34" s="14" t="str">
        <f t="shared" si="14"/>
        <v xml:space="preserve"> </v>
      </c>
      <c r="X34" s="15">
        <v>-13</v>
      </c>
      <c r="Y34" s="12">
        <v>-15.014006685778588</v>
      </c>
      <c r="Z34" s="14" t="str">
        <f t="shared" si="15"/>
        <v xml:space="preserve"> </v>
      </c>
      <c r="AA34" s="15">
        <v>-13</v>
      </c>
      <c r="AB34" s="12">
        <v>-15.5</v>
      </c>
      <c r="AC34" s="14" t="str">
        <f t="shared" si="37"/>
        <v xml:space="preserve"> </v>
      </c>
      <c r="AD34" s="15">
        <v>-13</v>
      </c>
      <c r="AE34" s="12">
        <v>-15.6</v>
      </c>
      <c r="AF34" s="14" t="str">
        <f t="shared" si="38"/>
        <v xml:space="preserve"> </v>
      </c>
      <c r="AG34" s="15">
        <v>-13</v>
      </c>
      <c r="AH34" s="12">
        <v>-15.4</v>
      </c>
      <c r="AI34" s="14" t="str">
        <f t="shared" si="18"/>
        <v xml:space="preserve"> </v>
      </c>
      <c r="AJ34" s="15">
        <v>-13</v>
      </c>
      <c r="AK34" s="12">
        <v>-15.1</v>
      </c>
      <c r="AL34" s="14" t="str">
        <f t="shared" si="39"/>
        <v xml:space="preserve"> </v>
      </c>
      <c r="AM34" s="15">
        <v>-13</v>
      </c>
      <c r="AN34" s="12">
        <v>-15.3</v>
      </c>
      <c r="AO34" s="14" t="str">
        <f t="shared" si="40"/>
        <v xml:space="preserve"> </v>
      </c>
      <c r="AP34" s="15">
        <v>-13</v>
      </c>
      <c r="AQ34" s="12">
        <v>-14.9</v>
      </c>
      <c r="AR34" s="14" t="str">
        <f t="shared" si="41"/>
        <v xml:space="preserve"> </v>
      </c>
      <c r="AS34" s="15">
        <v>-13</v>
      </c>
      <c r="AT34" s="12">
        <v>-14.867723170541638</v>
      </c>
      <c r="AU34" s="14" t="str">
        <f t="shared" si="42"/>
        <v xml:space="preserve"> </v>
      </c>
      <c r="AV34" s="15">
        <v>-13</v>
      </c>
      <c r="AW34" s="12">
        <v>-15.6</v>
      </c>
      <c r="AX34" s="14" t="str">
        <f t="shared" si="43"/>
        <v xml:space="preserve"> </v>
      </c>
      <c r="AY34" s="1">
        <v>-13.4</v>
      </c>
      <c r="AZ34" s="1" t="s">
        <v>196</v>
      </c>
      <c r="BA34" s="1">
        <v>-14.448701497282403</v>
      </c>
      <c r="BB34" s="1">
        <v>-1.6554152420517081</v>
      </c>
      <c r="BC34" s="1">
        <v>3</v>
      </c>
      <c r="BD34" s="1">
        <v>-15.055415242051708</v>
      </c>
      <c r="BE34" s="1">
        <v>43</v>
      </c>
      <c r="BF34" s="1">
        <v>7</v>
      </c>
      <c r="BG34" s="1">
        <v>1</v>
      </c>
      <c r="BH34" s="1">
        <v>2</v>
      </c>
      <c r="BI34" s="1">
        <v>46000</v>
      </c>
      <c r="BK34" s="15">
        <v>-13</v>
      </c>
      <c r="BL34" s="12">
        <v>-17.7</v>
      </c>
      <c r="BM34" s="14" t="str">
        <f t="shared" si="44"/>
        <v xml:space="preserve"> </v>
      </c>
      <c r="BN34" s="15">
        <v>-13</v>
      </c>
      <c r="BO34" s="12">
        <v>-16.899999999999999</v>
      </c>
      <c r="BP34" s="14" t="str">
        <f t="shared" si="45"/>
        <v xml:space="preserve"> </v>
      </c>
      <c r="BQ34" s="15">
        <v>-13</v>
      </c>
      <c r="BR34" s="12">
        <v>-16.5</v>
      </c>
      <c r="BS34" s="14" t="str">
        <f t="shared" si="46"/>
        <v xml:space="preserve"> </v>
      </c>
      <c r="BT34" s="15">
        <v>-13</v>
      </c>
      <c r="BU34" s="12">
        <v>-15.8</v>
      </c>
      <c r="BV34" s="17" t="str">
        <f t="shared" si="47"/>
        <v xml:space="preserve"> </v>
      </c>
      <c r="BW34" s="42">
        <v>-13</v>
      </c>
      <c r="BX34" s="43">
        <v>-16.600000000000001</v>
      </c>
      <c r="BY34" s="45" t="str">
        <f t="shared" si="48"/>
        <v xml:space="preserve"> </v>
      </c>
    </row>
    <row r="35" spans="1:77" ht="14.25" x14ac:dyDescent="0.25">
      <c r="A35" s="1" t="s">
        <v>57</v>
      </c>
      <c r="B35" s="1" t="s">
        <v>109</v>
      </c>
      <c r="C35" s="12">
        <v>-14</v>
      </c>
      <c r="D35" s="12">
        <v>-12.8</v>
      </c>
      <c r="E35" s="14">
        <f t="shared" si="53"/>
        <v>1.1999999999999993</v>
      </c>
      <c r="F35" s="12">
        <v>-14</v>
      </c>
      <c r="G35" s="12">
        <v>-12.8</v>
      </c>
      <c r="H35" s="14">
        <f t="shared" si="51"/>
        <v>1.1999999999999993</v>
      </c>
      <c r="I35" s="15">
        <v>-14</v>
      </c>
      <c r="J35" s="16">
        <v>-13.7</v>
      </c>
      <c r="K35" s="14">
        <f t="shared" si="54"/>
        <v>0.30000000000000071</v>
      </c>
      <c r="L35" s="15">
        <v>-14</v>
      </c>
      <c r="M35" s="16">
        <v>-13.9</v>
      </c>
      <c r="N35" s="14">
        <f t="shared" si="55"/>
        <v>9.9999999999999645E-2</v>
      </c>
      <c r="O35" s="15">
        <v>-14</v>
      </c>
      <c r="P35" s="16">
        <v>-14.2</v>
      </c>
      <c r="Q35" s="14" t="str">
        <f t="shared" si="52"/>
        <v xml:space="preserve"> </v>
      </c>
      <c r="R35" s="15">
        <v>-14</v>
      </c>
      <c r="S35" s="16">
        <v>-14.5</v>
      </c>
      <c r="T35" s="14" t="str">
        <f t="shared" si="13"/>
        <v xml:space="preserve"> </v>
      </c>
      <c r="U35" s="15">
        <v>-14</v>
      </c>
      <c r="V35" s="16">
        <v>-14.3</v>
      </c>
      <c r="W35" s="14" t="str">
        <f t="shared" si="14"/>
        <v xml:space="preserve"> </v>
      </c>
      <c r="X35" s="15">
        <v>-14</v>
      </c>
      <c r="Y35" s="12">
        <v>-14.022989661187887</v>
      </c>
      <c r="Z35" s="14" t="str">
        <f t="shared" si="15"/>
        <v xml:space="preserve"> </v>
      </c>
      <c r="AA35" s="15">
        <v>-14</v>
      </c>
      <c r="AB35" s="12">
        <v>-13.8</v>
      </c>
      <c r="AC35" s="14">
        <f t="shared" si="37"/>
        <v>0.19999999999999929</v>
      </c>
      <c r="AD35" s="15">
        <v>-14</v>
      </c>
      <c r="AE35" s="12">
        <v>-13.9</v>
      </c>
      <c r="AF35" s="14">
        <f t="shared" si="38"/>
        <v>9.9999999999999645E-2</v>
      </c>
      <c r="AG35" s="15">
        <v>-14</v>
      </c>
      <c r="AH35" s="12">
        <v>-14.1</v>
      </c>
      <c r="AI35" s="14" t="str">
        <f t="shared" si="18"/>
        <v xml:space="preserve"> </v>
      </c>
      <c r="AJ35" s="15">
        <v>-14</v>
      </c>
      <c r="AK35" s="12">
        <v>-14.1</v>
      </c>
      <c r="AL35" s="14" t="str">
        <f t="shared" si="39"/>
        <v xml:space="preserve"> </v>
      </c>
      <c r="AM35" s="15">
        <v>-14</v>
      </c>
      <c r="AN35" s="12">
        <v>-13.9</v>
      </c>
      <c r="AO35" s="14">
        <f t="shared" si="40"/>
        <v>9.9999999999999645E-2</v>
      </c>
      <c r="AP35" s="15">
        <v>-14</v>
      </c>
      <c r="AQ35" s="12">
        <v>-13.9</v>
      </c>
      <c r="AR35" s="14">
        <f t="shared" si="41"/>
        <v>9.9999999999999645E-2</v>
      </c>
      <c r="AS35" s="15">
        <v>-14</v>
      </c>
      <c r="AT35" s="12">
        <v>-13.907263064554925</v>
      </c>
      <c r="AU35" s="14">
        <f t="shared" si="42"/>
        <v>9.2736935445074664E-2</v>
      </c>
      <c r="AV35" s="15">
        <v>-14</v>
      </c>
      <c r="AW35" s="12">
        <v>-13.9</v>
      </c>
      <c r="AX35" s="14">
        <f t="shared" si="43"/>
        <v>9.9999999999999645E-2</v>
      </c>
      <c r="AY35" s="1">
        <v>-19.399999999999999</v>
      </c>
      <c r="AZ35" s="1" t="s">
        <v>218</v>
      </c>
      <c r="BA35" s="1">
        <v>-19.296886780693892</v>
      </c>
      <c r="BB35" s="1">
        <v>0.50783110643667939</v>
      </c>
      <c r="BC35" s="1">
        <v>3</v>
      </c>
      <c r="BD35" s="1">
        <v>-18.892168893563319</v>
      </c>
      <c r="BE35" s="1">
        <v>29</v>
      </c>
      <c r="BF35" s="1">
        <v>2</v>
      </c>
      <c r="BG35" s="1">
        <v>0</v>
      </c>
      <c r="BH35" s="1">
        <v>0</v>
      </c>
      <c r="BI35" s="1">
        <v>15000</v>
      </c>
      <c r="BK35" s="15">
        <v>-14</v>
      </c>
      <c r="BL35" s="12">
        <v>-17.2</v>
      </c>
      <c r="BM35" s="14" t="str">
        <f t="shared" si="44"/>
        <v xml:space="preserve"> </v>
      </c>
      <c r="BN35" s="15">
        <v>-14</v>
      </c>
      <c r="BO35" s="12">
        <v>-15.9</v>
      </c>
      <c r="BP35" s="14" t="str">
        <f t="shared" si="45"/>
        <v xml:space="preserve"> </v>
      </c>
      <c r="BQ35" s="15">
        <v>-14</v>
      </c>
      <c r="BR35" s="12">
        <v>-15.3</v>
      </c>
      <c r="BS35" s="14" t="str">
        <f t="shared" si="46"/>
        <v xml:space="preserve"> </v>
      </c>
      <c r="BT35" s="15">
        <v>-14</v>
      </c>
      <c r="BU35" s="12">
        <v>-14.2</v>
      </c>
      <c r="BV35" s="17" t="str">
        <f t="shared" si="47"/>
        <v xml:space="preserve"> </v>
      </c>
      <c r="BW35" s="42">
        <v>-14</v>
      </c>
      <c r="BX35" s="43">
        <v>-14.1</v>
      </c>
      <c r="BY35" s="45" t="str">
        <f t="shared" si="48"/>
        <v xml:space="preserve"> </v>
      </c>
    </row>
    <row r="36" spans="1:77" ht="14.25" x14ac:dyDescent="0.25">
      <c r="A36" s="1" t="s">
        <v>87</v>
      </c>
      <c r="B36" s="1" t="s">
        <v>88</v>
      </c>
      <c r="C36" s="12">
        <v>-18.8</v>
      </c>
      <c r="D36" s="12">
        <v>-18.600000000000001</v>
      </c>
      <c r="E36" s="14">
        <f t="shared" si="53"/>
        <v>0.19999999999999929</v>
      </c>
      <c r="F36" s="12">
        <v>-18.8</v>
      </c>
      <c r="G36" s="12">
        <v>-18.600000000000001</v>
      </c>
      <c r="H36" s="14">
        <f t="shared" si="51"/>
        <v>0.19999999999999929</v>
      </c>
      <c r="I36" s="15">
        <v>-18.8</v>
      </c>
      <c r="J36" s="16">
        <v>-18.5</v>
      </c>
      <c r="K36" s="14">
        <f t="shared" si="54"/>
        <v>0.30000000000000071</v>
      </c>
      <c r="L36" s="15">
        <v>-18.8</v>
      </c>
      <c r="M36" s="16">
        <v>-19.3</v>
      </c>
      <c r="N36" s="14" t="str">
        <f t="shared" si="55"/>
        <v xml:space="preserve"> </v>
      </c>
      <c r="O36" s="15">
        <v>-18.8</v>
      </c>
      <c r="P36" s="16">
        <v>-19.3</v>
      </c>
      <c r="Q36" s="14" t="str">
        <f t="shared" si="52"/>
        <v xml:space="preserve"> </v>
      </c>
      <c r="R36" s="15">
        <v>-18.8</v>
      </c>
      <c r="S36" s="16">
        <v>-19.899999999999999</v>
      </c>
      <c r="T36" s="14" t="str">
        <f t="shared" si="13"/>
        <v xml:space="preserve"> </v>
      </c>
      <c r="U36" s="15">
        <v>-18.8</v>
      </c>
      <c r="V36" s="16">
        <v>-20.2</v>
      </c>
      <c r="W36" s="14" t="str">
        <f t="shared" si="14"/>
        <v xml:space="preserve"> </v>
      </c>
      <c r="X36" s="15">
        <v>-18.8</v>
      </c>
      <c r="Y36" s="12">
        <v>-20.801622637809839</v>
      </c>
      <c r="Z36" s="14" t="str">
        <f t="shared" si="15"/>
        <v xml:space="preserve"> </v>
      </c>
      <c r="AA36" s="15">
        <v>-18.8</v>
      </c>
      <c r="AB36" s="12">
        <v>-20.9</v>
      </c>
      <c r="AC36" s="14" t="str">
        <f t="shared" si="37"/>
        <v xml:space="preserve"> </v>
      </c>
      <c r="AD36" s="15">
        <v>-18.8</v>
      </c>
      <c r="AE36" s="12">
        <v>-20.8</v>
      </c>
      <c r="AF36" s="14" t="str">
        <f t="shared" si="38"/>
        <v xml:space="preserve"> </v>
      </c>
      <c r="AG36" s="15">
        <v>-18.8</v>
      </c>
      <c r="AH36" s="12">
        <v>-20.7</v>
      </c>
      <c r="AI36" s="14" t="str">
        <f t="shared" si="18"/>
        <v xml:space="preserve"> </v>
      </c>
      <c r="AJ36" s="15">
        <v>-18.8</v>
      </c>
      <c r="AK36" s="12">
        <v>-20.7</v>
      </c>
      <c r="AL36" s="14" t="str">
        <f t="shared" si="39"/>
        <v xml:space="preserve"> </v>
      </c>
      <c r="AM36" s="15">
        <v>-18.8</v>
      </c>
      <c r="AN36" s="12">
        <v>-20.6</v>
      </c>
      <c r="AO36" s="14" t="str">
        <f t="shared" si="40"/>
        <v xml:space="preserve"> </v>
      </c>
      <c r="AP36" s="15">
        <v>-18.8</v>
      </c>
      <c r="AQ36" s="12">
        <v>-20.7</v>
      </c>
      <c r="AR36" s="14" t="str">
        <f t="shared" si="41"/>
        <v xml:space="preserve"> </v>
      </c>
      <c r="AS36" s="15">
        <v>-18.8</v>
      </c>
      <c r="AT36" s="12">
        <v>-20.733374225698867</v>
      </c>
      <c r="AU36" s="14" t="str">
        <f t="shared" si="42"/>
        <v xml:space="preserve"> </v>
      </c>
      <c r="AV36" s="15">
        <v>-18.8</v>
      </c>
      <c r="AW36" s="12">
        <v>-21.1</v>
      </c>
      <c r="AX36" s="14" t="str">
        <f t="shared" si="43"/>
        <v xml:space="preserve"> </v>
      </c>
      <c r="AZ36" s="1" t="s">
        <v>172</v>
      </c>
      <c r="BA36" s="1">
        <v>-19.48432307032931</v>
      </c>
      <c r="BB36" s="1">
        <v>-19.208938983709938</v>
      </c>
      <c r="BC36" s="1">
        <v>3</v>
      </c>
      <c r="BD36" s="1">
        <v>-19.208938983709938</v>
      </c>
      <c r="BE36" s="1">
        <v>18</v>
      </c>
      <c r="BF36" s="1">
        <v>2</v>
      </c>
      <c r="BG36" s="1">
        <v>1</v>
      </c>
      <c r="BH36" s="1">
        <v>1</v>
      </c>
      <c r="BI36" s="1">
        <v>16000</v>
      </c>
      <c r="BK36" s="15">
        <v>-18.8</v>
      </c>
      <c r="BL36" s="12">
        <v>-22.4</v>
      </c>
      <c r="BM36" s="14" t="str">
        <f t="shared" si="44"/>
        <v xml:space="preserve"> </v>
      </c>
      <c r="BN36" s="15">
        <v>-18.8</v>
      </c>
      <c r="BO36" s="12">
        <v>-21.6</v>
      </c>
      <c r="BP36" s="14" t="str">
        <f t="shared" si="45"/>
        <v xml:space="preserve"> </v>
      </c>
      <c r="BQ36" s="15">
        <v>-18.8</v>
      </c>
      <c r="BR36" s="12">
        <v>-21.5</v>
      </c>
      <c r="BS36" s="14" t="str">
        <f t="shared" si="46"/>
        <v xml:space="preserve"> </v>
      </c>
      <c r="BT36" s="15">
        <v>-18.8</v>
      </c>
      <c r="BU36" s="12">
        <v>-21.1</v>
      </c>
      <c r="BV36" s="17" t="str">
        <f t="shared" si="47"/>
        <v xml:space="preserve"> </v>
      </c>
      <c r="BW36" s="42">
        <v>-18.8</v>
      </c>
      <c r="BX36" s="43">
        <v>-20.9</v>
      </c>
      <c r="BY36" s="45" t="str">
        <f t="shared" si="48"/>
        <v xml:space="preserve"> </v>
      </c>
    </row>
    <row r="37" spans="1:77" ht="14.25" x14ac:dyDescent="0.25">
      <c r="A37" s="1" t="s">
        <v>74</v>
      </c>
      <c r="B37" s="1" t="s">
        <v>110</v>
      </c>
      <c r="C37" s="12">
        <v>-14</v>
      </c>
      <c r="D37" s="12">
        <v>-14.8</v>
      </c>
      <c r="E37" s="14" t="str">
        <f t="shared" si="53"/>
        <v xml:space="preserve"> </v>
      </c>
      <c r="F37" s="12">
        <v>-14</v>
      </c>
      <c r="G37" s="12">
        <v>-14.6</v>
      </c>
      <c r="H37" s="14" t="str">
        <f t="shared" si="51"/>
        <v xml:space="preserve"> </v>
      </c>
      <c r="I37" s="15">
        <v>-14</v>
      </c>
      <c r="J37" s="16">
        <v>-15.5</v>
      </c>
      <c r="K37" s="14" t="str">
        <f t="shared" si="54"/>
        <v xml:space="preserve"> </v>
      </c>
      <c r="L37" s="15">
        <v>-14</v>
      </c>
      <c r="M37" s="16">
        <v>-14.6</v>
      </c>
      <c r="N37" s="14" t="str">
        <f t="shared" si="55"/>
        <v xml:space="preserve"> </v>
      </c>
      <c r="O37" s="15">
        <v>-14</v>
      </c>
      <c r="P37" s="16">
        <v>-14.5</v>
      </c>
      <c r="Q37" s="14" t="str">
        <f t="shared" si="52"/>
        <v xml:space="preserve"> </v>
      </c>
      <c r="R37" s="15">
        <v>-14</v>
      </c>
      <c r="S37" s="16">
        <v>-14.6</v>
      </c>
      <c r="T37" s="14" t="str">
        <f t="shared" si="13"/>
        <v xml:space="preserve"> </v>
      </c>
      <c r="U37" s="15">
        <v>-14</v>
      </c>
      <c r="V37" s="16">
        <v>-14.9</v>
      </c>
      <c r="W37" s="14" t="str">
        <f t="shared" si="14"/>
        <v xml:space="preserve"> </v>
      </c>
      <c r="X37" s="15">
        <v>-14</v>
      </c>
      <c r="Y37" s="12">
        <v>-15.638335300206672</v>
      </c>
      <c r="Z37" s="14" t="str">
        <f t="shared" si="15"/>
        <v xml:space="preserve"> </v>
      </c>
      <c r="AA37" s="15">
        <v>-14</v>
      </c>
      <c r="AB37" s="12">
        <v>-15.9</v>
      </c>
      <c r="AC37" s="14" t="str">
        <f t="shared" si="37"/>
        <v xml:space="preserve"> </v>
      </c>
      <c r="AD37" s="15">
        <v>-14</v>
      </c>
      <c r="AE37" s="12">
        <v>-16.5</v>
      </c>
      <c r="AF37" s="14" t="str">
        <f t="shared" si="38"/>
        <v xml:space="preserve"> </v>
      </c>
      <c r="AG37" s="15">
        <v>-14</v>
      </c>
      <c r="AH37" s="12">
        <v>-16.5</v>
      </c>
      <c r="AI37" s="14" t="str">
        <f t="shared" si="18"/>
        <v xml:space="preserve"> </v>
      </c>
      <c r="AJ37" s="15">
        <v>-14</v>
      </c>
      <c r="AK37" s="12">
        <v>-16.399999999999999</v>
      </c>
      <c r="AL37" s="14" t="str">
        <f t="shared" si="39"/>
        <v xml:space="preserve"> </v>
      </c>
      <c r="AM37" s="15">
        <v>-14</v>
      </c>
      <c r="AN37" s="12">
        <v>-16.100000000000001</v>
      </c>
      <c r="AO37" s="14" t="str">
        <f t="shared" si="40"/>
        <v xml:space="preserve"> </v>
      </c>
      <c r="AP37" s="15">
        <v>-14</v>
      </c>
      <c r="AQ37" s="12">
        <v>-16.100000000000001</v>
      </c>
      <c r="AR37" s="14" t="str">
        <f t="shared" si="41"/>
        <v xml:space="preserve"> </v>
      </c>
      <c r="AS37" s="15">
        <v>-14</v>
      </c>
      <c r="AT37" s="12">
        <v>-16.28220253835487</v>
      </c>
      <c r="AU37" s="14" t="str">
        <f t="shared" si="42"/>
        <v xml:space="preserve"> </v>
      </c>
      <c r="AV37" s="15">
        <v>-14</v>
      </c>
      <c r="AW37" s="12">
        <v>-16.600000000000001</v>
      </c>
      <c r="AX37" s="14" t="str">
        <f t="shared" si="43"/>
        <v xml:space="preserve"> </v>
      </c>
      <c r="AY37" s="1">
        <v>-19.899999999999999</v>
      </c>
      <c r="AZ37" s="1" t="s">
        <v>198</v>
      </c>
      <c r="BA37" s="1">
        <v>-20.341153104505295</v>
      </c>
      <c r="BB37" s="1">
        <v>9.2463662752315656E-3</v>
      </c>
      <c r="BC37" s="1">
        <v>3</v>
      </c>
      <c r="BD37" s="1">
        <v>-19.890753633724767</v>
      </c>
      <c r="BE37" s="1">
        <v>20</v>
      </c>
      <c r="BF37" s="1">
        <v>1</v>
      </c>
      <c r="BG37" s="1">
        <v>0</v>
      </c>
      <c r="BH37" s="1">
        <v>0</v>
      </c>
      <c r="BI37" s="1">
        <v>26000</v>
      </c>
      <c r="BK37" s="15">
        <v>-14</v>
      </c>
      <c r="BL37" s="12">
        <v>-16.899999999999999</v>
      </c>
      <c r="BM37" s="14" t="str">
        <f t="shared" si="44"/>
        <v xml:space="preserve"> </v>
      </c>
      <c r="BN37" s="15">
        <v>-14</v>
      </c>
      <c r="BO37" s="12">
        <v>-17.3</v>
      </c>
      <c r="BP37" s="14" t="str">
        <f t="shared" si="45"/>
        <v xml:space="preserve"> </v>
      </c>
      <c r="BQ37" s="15">
        <v>-14</v>
      </c>
      <c r="BR37" s="12">
        <v>-18</v>
      </c>
      <c r="BS37" s="14" t="str">
        <f t="shared" si="46"/>
        <v xml:space="preserve"> </v>
      </c>
      <c r="BT37" s="15">
        <v>-14</v>
      </c>
      <c r="BU37" s="12">
        <v>-17.8</v>
      </c>
      <c r="BV37" s="17" t="str">
        <f t="shared" si="47"/>
        <v xml:space="preserve"> </v>
      </c>
      <c r="BW37" s="42">
        <v>-14</v>
      </c>
      <c r="BX37" s="43">
        <v>-16.8</v>
      </c>
      <c r="BY37" s="45" t="str">
        <f t="shared" si="48"/>
        <v xml:space="preserve"> </v>
      </c>
    </row>
    <row r="38" spans="1:77" ht="14.25" x14ac:dyDescent="0.25">
      <c r="A38" s="1" t="s">
        <v>27</v>
      </c>
      <c r="C38" s="12">
        <v>-22</v>
      </c>
      <c r="D38" s="12">
        <v>-22.7</v>
      </c>
      <c r="E38" s="14" t="str">
        <f t="shared" si="53"/>
        <v xml:space="preserve"> </v>
      </c>
      <c r="F38" s="12">
        <v>-22</v>
      </c>
      <c r="G38" s="12">
        <v>-23</v>
      </c>
      <c r="H38" s="14" t="str">
        <f t="shared" si="51"/>
        <v xml:space="preserve"> </v>
      </c>
      <c r="I38" s="15">
        <v>-22</v>
      </c>
      <c r="J38" s="16">
        <v>-23</v>
      </c>
      <c r="K38" s="14" t="str">
        <f t="shared" si="54"/>
        <v xml:space="preserve"> </v>
      </c>
      <c r="L38" s="15">
        <v>-22</v>
      </c>
      <c r="M38" s="16">
        <v>-22.7</v>
      </c>
      <c r="N38" s="14" t="str">
        <f t="shared" si="55"/>
        <v xml:space="preserve"> </v>
      </c>
      <c r="O38" s="15">
        <v>-22</v>
      </c>
      <c r="P38" s="16">
        <v>-21.9</v>
      </c>
      <c r="Q38" s="14">
        <f t="shared" si="52"/>
        <v>0.10000000000000142</v>
      </c>
      <c r="R38" s="15">
        <v>-22</v>
      </c>
      <c r="S38" s="16">
        <v>-21.4</v>
      </c>
      <c r="T38" s="14">
        <f t="shared" si="13"/>
        <v>0.60000000000000142</v>
      </c>
      <c r="U38" s="15">
        <v>-22</v>
      </c>
      <c r="V38" s="16">
        <v>-21.4</v>
      </c>
      <c r="W38" s="14">
        <f t="shared" si="14"/>
        <v>0.60000000000000142</v>
      </c>
      <c r="X38" s="15">
        <v>-22</v>
      </c>
      <c r="Y38" s="12">
        <v>-21.479847260507608</v>
      </c>
      <c r="Z38" s="14">
        <f t="shared" si="15"/>
        <v>0.52015273949239216</v>
      </c>
      <c r="AA38" s="15">
        <v>-22</v>
      </c>
      <c r="AB38" s="12">
        <v>-21.6</v>
      </c>
      <c r="AC38" s="14">
        <f t="shared" si="37"/>
        <v>0.39999999999999858</v>
      </c>
      <c r="AD38" s="15">
        <v>-22</v>
      </c>
      <c r="AE38" s="12">
        <v>-21.5</v>
      </c>
      <c r="AF38" s="14">
        <f t="shared" si="38"/>
        <v>0.5</v>
      </c>
      <c r="AG38" s="15">
        <v>-22</v>
      </c>
      <c r="AH38" s="12">
        <v>-21.6</v>
      </c>
      <c r="AI38" s="14">
        <f t="shared" si="18"/>
        <v>0.39999999999999858</v>
      </c>
      <c r="AJ38" s="15">
        <v>-22</v>
      </c>
      <c r="AK38" s="12">
        <v>-21.5</v>
      </c>
      <c r="AL38" s="14">
        <f t="shared" si="39"/>
        <v>0.5</v>
      </c>
      <c r="AM38" s="15">
        <v>-22</v>
      </c>
      <c r="AN38" s="12">
        <v>-21.8</v>
      </c>
      <c r="AO38" s="14">
        <f t="shared" si="40"/>
        <v>0.19999999999999929</v>
      </c>
      <c r="AP38" s="15">
        <v>-22</v>
      </c>
      <c r="AQ38" s="12">
        <v>-21.9</v>
      </c>
      <c r="AR38" s="14">
        <f t="shared" si="41"/>
        <v>0.10000000000000142</v>
      </c>
      <c r="AS38" s="15">
        <v>-22</v>
      </c>
      <c r="AT38" s="12">
        <v>-21.934986316755715</v>
      </c>
      <c r="AU38" s="14">
        <f t="shared" si="42"/>
        <v>6.5013683244284692E-2</v>
      </c>
      <c r="AV38" s="15">
        <v>-22</v>
      </c>
      <c r="AW38" s="12">
        <v>-21.8</v>
      </c>
      <c r="AX38" s="14">
        <f t="shared" si="43"/>
        <v>0.19999999999999929</v>
      </c>
      <c r="AY38" s="1">
        <v>-17.600000000000001</v>
      </c>
      <c r="AZ38" s="1" t="s">
        <v>199</v>
      </c>
      <c r="BA38" s="1">
        <v>-18.361624831768104</v>
      </c>
      <c r="BB38" s="1">
        <v>-1.2884312206361948</v>
      </c>
      <c r="BC38" s="1">
        <v>3</v>
      </c>
      <c r="BD38" s="1">
        <v>-18.888431220636196</v>
      </c>
      <c r="BE38" s="1">
        <v>35</v>
      </c>
      <c r="BF38" s="1">
        <v>1</v>
      </c>
      <c r="BG38" s="1">
        <v>0</v>
      </c>
      <c r="BH38" s="1">
        <v>0</v>
      </c>
      <c r="BI38" s="1">
        <v>21000</v>
      </c>
      <c r="BK38" s="15">
        <v>-22</v>
      </c>
      <c r="BL38" s="12">
        <v>-22.4</v>
      </c>
      <c r="BM38" s="14" t="str">
        <f t="shared" si="44"/>
        <v xml:space="preserve"> </v>
      </c>
      <c r="BN38" s="15">
        <v>-22</v>
      </c>
      <c r="BO38" s="12">
        <v>-22.2</v>
      </c>
      <c r="BP38" s="14" t="str">
        <f t="shared" si="45"/>
        <v xml:space="preserve"> </v>
      </c>
      <c r="BQ38" s="15">
        <v>-22</v>
      </c>
      <c r="BR38" s="12">
        <v>-21.8</v>
      </c>
      <c r="BS38" s="14">
        <f t="shared" si="46"/>
        <v>0.19999999999999929</v>
      </c>
      <c r="BT38" s="15">
        <v>-22</v>
      </c>
      <c r="BU38" s="12">
        <v>-21.4</v>
      </c>
      <c r="BV38" s="17">
        <f t="shared" si="47"/>
        <v>0.60000000000000142</v>
      </c>
      <c r="BW38" s="42">
        <v>-22</v>
      </c>
      <c r="BX38" s="43">
        <v>-21.2</v>
      </c>
      <c r="BY38" s="45">
        <f t="shared" si="48"/>
        <v>0.80000000000000071</v>
      </c>
    </row>
    <row r="39" spans="1:77" ht="14.25" x14ac:dyDescent="0.25">
      <c r="A39" s="1" t="s">
        <v>116</v>
      </c>
      <c r="B39" s="1" t="s">
        <v>89</v>
      </c>
      <c r="C39" s="12">
        <v>-21</v>
      </c>
      <c r="D39" s="12">
        <v>-20.399999999999999</v>
      </c>
      <c r="E39" s="14">
        <f>IF(D39&gt;C39,D39-C39," ")</f>
        <v>0.60000000000000142</v>
      </c>
      <c r="F39" s="12">
        <v>-21</v>
      </c>
      <c r="G39" s="12">
        <v>-21.2</v>
      </c>
      <c r="H39" s="14" t="str">
        <f>IF(G39&gt;F39,G39-F39," ")</f>
        <v xml:space="preserve"> </v>
      </c>
      <c r="I39" s="15">
        <v>-21</v>
      </c>
      <c r="J39" s="16">
        <v>-22.2</v>
      </c>
      <c r="K39" s="14" t="str">
        <f>IF(J39&gt;I39,J39-I39," ")</f>
        <v xml:space="preserve"> </v>
      </c>
      <c r="L39" s="15">
        <v>-21</v>
      </c>
      <c r="M39" s="16">
        <v>-22.5</v>
      </c>
      <c r="N39" s="14" t="str">
        <f>IF(M39&gt;L39,M39-L39," ")</f>
        <v xml:space="preserve"> </v>
      </c>
      <c r="O39" s="15">
        <v>-21</v>
      </c>
      <c r="P39" s="16">
        <v>-21.9</v>
      </c>
      <c r="Q39" s="14" t="str">
        <f t="shared" si="52"/>
        <v xml:space="preserve"> </v>
      </c>
      <c r="R39" s="15">
        <v>-21</v>
      </c>
      <c r="S39" s="16">
        <v>-23.5</v>
      </c>
      <c r="T39" s="14" t="str">
        <f t="shared" si="13"/>
        <v xml:space="preserve"> </v>
      </c>
      <c r="U39" s="15">
        <v>-21</v>
      </c>
      <c r="V39" s="16">
        <v>-25.1</v>
      </c>
      <c r="W39" s="14" t="str">
        <f t="shared" si="14"/>
        <v xml:space="preserve"> </v>
      </c>
      <c r="X39" s="15">
        <v>-21</v>
      </c>
      <c r="Y39" s="12">
        <v>-26.882490073712319</v>
      </c>
      <c r="Z39" s="14" t="str">
        <f t="shared" si="15"/>
        <v xml:space="preserve"> </v>
      </c>
      <c r="AA39" s="15">
        <v>-21</v>
      </c>
      <c r="AB39" s="12">
        <v>-26.1</v>
      </c>
      <c r="AC39" s="14" t="str">
        <f t="shared" si="37"/>
        <v xml:space="preserve"> </v>
      </c>
      <c r="AD39" s="15">
        <v>-21</v>
      </c>
      <c r="AE39" s="12">
        <v>-25.4</v>
      </c>
      <c r="AF39" s="14" t="str">
        <f t="shared" si="38"/>
        <v xml:space="preserve"> </v>
      </c>
      <c r="AG39" s="15">
        <v>-21</v>
      </c>
      <c r="AH39" s="12">
        <v>-24.4</v>
      </c>
      <c r="AI39" s="14" t="str">
        <f t="shared" si="18"/>
        <v xml:space="preserve"> </v>
      </c>
      <c r="AJ39" s="15">
        <v>-21</v>
      </c>
      <c r="AK39" s="12">
        <v>-24.4</v>
      </c>
      <c r="AL39" s="14" t="str">
        <f t="shared" si="39"/>
        <v xml:space="preserve"> </v>
      </c>
      <c r="AM39" s="15">
        <v>-21</v>
      </c>
      <c r="AN39" s="12">
        <v>-25</v>
      </c>
      <c r="AO39" s="14" t="str">
        <f t="shared" si="40"/>
        <v xml:space="preserve"> </v>
      </c>
      <c r="AP39" s="15">
        <v>-21</v>
      </c>
      <c r="AQ39" s="12">
        <v>-24.8</v>
      </c>
      <c r="AR39" s="14" t="str">
        <f t="shared" si="41"/>
        <v xml:space="preserve"> </v>
      </c>
      <c r="AS39" s="15">
        <v>-21</v>
      </c>
      <c r="AT39" s="12">
        <v>-24.26475583973097</v>
      </c>
      <c r="AU39" s="14" t="str">
        <f t="shared" si="42"/>
        <v xml:space="preserve"> </v>
      </c>
      <c r="AV39" s="15">
        <v>-21</v>
      </c>
      <c r="AW39" s="12">
        <v>-23.6</v>
      </c>
      <c r="AX39" s="14" t="str">
        <f t="shared" si="43"/>
        <v xml:space="preserve"> </v>
      </c>
      <c r="AY39" s="1">
        <v>-12</v>
      </c>
      <c r="AZ39" s="1" t="s">
        <v>205</v>
      </c>
      <c r="BA39" s="1">
        <v>-13.403671967701278</v>
      </c>
      <c r="BB39" s="1">
        <v>-2.891071178925932</v>
      </c>
      <c r="BC39" s="1">
        <v>3</v>
      </c>
      <c r="BD39" s="1">
        <v>-14.891071178925932</v>
      </c>
      <c r="BE39" s="1">
        <v>65</v>
      </c>
      <c r="BF39" s="1">
        <v>18</v>
      </c>
      <c r="BG39" s="1">
        <v>0</v>
      </c>
      <c r="BH39" s="1">
        <v>0</v>
      </c>
      <c r="BI39" s="1">
        <v>33200</v>
      </c>
      <c r="BK39" s="15">
        <v>-21</v>
      </c>
      <c r="BL39" s="12">
        <v>-23.8</v>
      </c>
      <c r="BM39" s="14" t="str">
        <f t="shared" si="44"/>
        <v xml:space="preserve"> </v>
      </c>
      <c r="BN39" s="15">
        <v>-21</v>
      </c>
      <c r="BO39" s="12">
        <v>-23.8</v>
      </c>
      <c r="BP39" s="14" t="str">
        <f t="shared" si="45"/>
        <v xml:space="preserve"> </v>
      </c>
      <c r="BQ39" s="15">
        <v>-21</v>
      </c>
      <c r="BR39" s="12">
        <v>-23.8</v>
      </c>
      <c r="BS39" s="14" t="str">
        <f t="shared" si="46"/>
        <v xml:space="preserve"> </v>
      </c>
      <c r="BT39" s="15">
        <v>-21</v>
      </c>
      <c r="BU39" s="12">
        <v>-23.8</v>
      </c>
      <c r="BV39" s="17" t="str">
        <f t="shared" si="47"/>
        <v xml:space="preserve"> </v>
      </c>
      <c r="BW39" s="42">
        <v>-21</v>
      </c>
      <c r="BX39" s="43">
        <v>-23.1</v>
      </c>
      <c r="BY39" s="45" t="str">
        <f t="shared" si="48"/>
        <v xml:space="preserve"> </v>
      </c>
    </row>
    <row r="40" spans="1:77" ht="14.25" x14ac:dyDescent="0.25">
      <c r="A40" s="1" t="s">
        <v>116</v>
      </c>
      <c r="B40" s="1" t="s">
        <v>90</v>
      </c>
      <c r="C40" s="12">
        <v>-12</v>
      </c>
      <c r="D40" s="12">
        <v>-19.399999999999999</v>
      </c>
      <c r="E40" s="14" t="str">
        <f>IF(D40&gt;C40,D40-C40," ")</f>
        <v xml:space="preserve"> </v>
      </c>
      <c r="F40" s="12">
        <v>-12</v>
      </c>
      <c r="G40" s="12">
        <v>-19</v>
      </c>
      <c r="H40" s="14" t="str">
        <f>IF(G40&gt;F40,G40-F40," ")</f>
        <v xml:space="preserve"> </v>
      </c>
      <c r="I40" s="15">
        <v>-12</v>
      </c>
      <c r="J40" s="16">
        <v>-18.399999999999999</v>
      </c>
      <c r="K40" s="14" t="str">
        <f>IF(J40&gt;I40,J40-I40," ")</f>
        <v xml:space="preserve"> </v>
      </c>
      <c r="L40" s="15">
        <v>-12</v>
      </c>
      <c r="M40" s="16">
        <v>-18.2</v>
      </c>
      <c r="N40" s="14" t="str">
        <f>IF(M40&gt;L40,M40-L40," ")</f>
        <v xml:space="preserve"> </v>
      </c>
      <c r="O40" s="15">
        <v>-12</v>
      </c>
      <c r="P40" s="16">
        <v>-18.8</v>
      </c>
      <c r="Q40" s="14" t="str">
        <f t="shared" si="52"/>
        <v xml:space="preserve"> </v>
      </c>
      <c r="R40" s="15">
        <v>-12</v>
      </c>
      <c r="S40" s="16">
        <v>-18.399999999999999</v>
      </c>
      <c r="T40" s="14" t="str">
        <f t="shared" si="13"/>
        <v xml:space="preserve"> </v>
      </c>
      <c r="U40" s="15">
        <v>-12</v>
      </c>
      <c r="V40" s="16">
        <v>-18.600000000000001</v>
      </c>
      <c r="W40" s="14" t="str">
        <f t="shared" si="14"/>
        <v xml:space="preserve"> </v>
      </c>
      <c r="X40" s="15">
        <v>-12</v>
      </c>
      <c r="Y40" s="12">
        <v>-18.660577227521141</v>
      </c>
      <c r="Z40" s="14" t="str">
        <f t="shared" si="15"/>
        <v xml:space="preserve"> </v>
      </c>
      <c r="AA40" s="15">
        <v>-12</v>
      </c>
      <c r="AB40" s="12">
        <v>-19</v>
      </c>
      <c r="AC40" s="14" t="str">
        <f t="shared" si="37"/>
        <v xml:space="preserve"> </v>
      </c>
      <c r="AD40" s="15">
        <v>-12</v>
      </c>
      <c r="AE40" s="12">
        <v>-18.899999999999999</v>
      </c>
      <c r="AF40" s="14" t="str">
        <f t="shared" si="38"/>
        <v xml:space="preserve"> </v>
      </c>
      <c r="AG40" s="15">
        <v>-12</v>
      </c>
      <c r="AH40" s="12">
        <v>-18.899999999999999</v>
      </c>
      <c r="AI40" s="14" t="str">
        <f t="shared" si="18"/>
        <v xml:space="preserve"> </v>
      </c>
      <c r="AJ40" s="15">
        <v>-12</v>
      </c>
      <c r="AK40" s="12">
        <v>-18.600000000000001</v>
      </c>
      <c r="AL40" s="14" t="str">
        <f t="shared" si="39"/>
        <v xml:space="preserve"> </v>
      </c>
      <c r="AM40" s="15">
        <v>-12</v>
      </c>
      <c r="AN40" s="12">
        <v>-18.7</v>
      </c>
      <c r="AO40" s="14" t="str">
        <f t="shared" si="40"/>
        <v xml:space="preserve"> </v>
      </c>
      <c r="AP40" s="15">
        <v>-12</v>
      </c>
      <c r="AQ40" s="12">
        <v>-19.5</v>
      </c>
      <c r="AR40" s="14" t="str">
        <f t="shared" si="41"/>
        <v xml:space="preserve"> </v>
      </c>
      <c r="AS40" s="15">
        <v>-12</v>
      </c>
      <c r="AT40" s="12">
        <v>-19.388342703986453</v>
      </c>
      <c r="AU40" s="14" t="str">
        <f t="shared" si="42"/>
        <v xml:space="preserve"> </v>
      </c>
      <c r="AV40" s="15">
        <v>-12</v>
      </c>
      <c r="AW40" s="12">
        <v>-19.399999999999999</v>
      </c>
      <c r="AX40" s="14" t="str">
        <f t="shared" si="43"/>
        <v xml:space="preserve"> </v>
      </c>
      <c r="AY40" s="1">
        <v>-14</v>
      </c>
      <c r="AZ40" s="1" t="s">
        <v>209</v>
      </c>
      <c r="BA40" s="1">
        <v>-17.24208791468925</v>
      </c>
      <c r="BB40" s="1">
        <v>-3.2638893028503162</v>
      </c>
      <c r="BC40" s="1">
        <v>3</v>
      </c>
      <c r="BD40" s="1">
        <v>-17.263889302850316</v>
      </c>
      <c r="BE40" s="1">
        <v>36</v>
      </c>
      <c r="BF40" s="1">
        <v>5</v>
      </c>
      <c r="BG40" s="1">
        <v>0</v>
      </c>
      <c r="BH40" s="1">
        <v>0</v>
      </c>
      <c r="BI40" s="1">
        <v>24000</v>
      </c>
      <c r="BK40" s="15">
        <v>-12</v>
      </c>
      <c r="BL40" s="12">
        <v>-19.600000000000001</v>
      </c>
      <c r="BM40" s="14" t="str">
        <f t="shared" si="44"/>
        <v xml:space="preserve"> </v>
      </c>
      <c r="BN40" s="15">
        <v>-12</v>
      </c>
      <c r="BO40" s="12">
        <v>-17.3</v>
      </c>
      <c r="BP40" s="14" t="str">
        <f t="shared" si="45"/>
        <v xml:space="preserve"> </v>
      </c>
      <c r="BQ40" s="15">
        <v>-12</v>
      </c>
      <c r="BR40" s="12">
        <v>-19.8</v>
      </c>
      <c r="BS40" s="14" t="str">
        <f t="shared" si="46"/>
        <v xml:space="preserve"> </v>
      </c>
      <c r="BT40" s="15">
        <v>-12</v>
      </c>
      <c r="BU40" s="12">
        <v>-20</v>
      </c>
      <c r="BV40" s="17" t="str">
        <f t="shared" si="47"/>
        <v xml:space="preserve"> </v>
      </c>
      <c r="BW40" s="42">
        <v>-12</v>
      </c>
      <c r="BX40" s="43">
        <v>-20.2</v>
      </c>
      <c r="BY40" s="45" t="str">
        <f t="shared" si="48"/>
        <v xml:space="preserve"> </v>
      </c>
    </row>
    <row r="41" spans="1:77" ht="14.25" x14ac:dyDescent="0.25">
      <c r="A41" s="1" t="s">
        <v>7</v>
      </c>
      <c r="C41" s="12">
        <v>-19.7</v>
      </c>
      <c r="D41" s="12">
        <v>-16.5</v>
      </c>
      <c r="E41" s="14">
        <f t="shared" ref="E41:E45" si="56">IF(D41&gt;C41,D41-C41," ")</f>
        <v>3.1999999999999993</v>
      </c>
      <c r="F41" s="12">
        <v>-19.7</v>
      </c>
      <c r="G41" s="12">
        <v>-18.8</v>
      </c>
      <c r="H41" s="14">
        <f t="shared" ref="H41:H45" si="57">IF(G41&gt;F41,G41-F41," ")</f>
        <v>0.89999999999999858</v>
      </c>
      <c r="I41" s="15">
        <v>-19.7</v>
      </c>
      <c r="J41" s="16">
        <v>-19.399999999999999</v>
      </c>
      <c r="K41" s="14">
        <f t="shared" ref="K41:K45" si="58">IF(J41&gt;I41,J41-I41," ")</f>
        <v>0.30000000000000071</v>
      </c>
      <c r="L41" s="15">
        <v>-19.7</v>
      </c>
      <c r="M41" s="16">
        <v>-20.6</v>
      </c>
      <c r="N41" s="14" t="str">
        <f t="shared" ref="N41:N45" si="59">IF(M41&gt;L41,M41-L41," ")</f>
        <v xml:space="preserve"> </v>
      </c>
      <c r="O41" s="15">
        <v>-19.7</v>
      </c>
      <c r="P41" s="16">
        <v>-21.8</v>
      </c>
      <c r="Q41" s="14" t="str">
        <f t="shared" si="52"/>
        <v xml:space="preserve"> </v>
      </c>
      <c r="R41" s="15">
        <v>-19.7</v>
      </c>
      <c r="S41" s="16">
        <v>-23</v>
      </c>
      <c r="T41" s="14" t="str">
        <f t="shared" ref="T41:T61" si="60">IF(S41&gt;R41,S41-R41," ")</f>
        <v xml:space="preserve"> </v>
      </c>
      <c r="U41" s="15">
        <v>-19.7</v>
      </c>
      <c r="V41" s="16">
        <v>-23.1</v>
      </c>
      <c r="W41" s="14" t="str">
        <f t="shared" ref="W41:W61" si="61">IF(V41&gt;U41,V41-U41," ")</f>
        <v xml:space="preserve"> </v>
      </c>
      <c r="X41" s="15">
        <v>-19.7</v>
      </c>
      <c r="Y41" s="12">
        <v>-23.542921444322634</v>
      </c>
      <c r="Z41" s="14" t="str">
        <f t="shared" ref="Z41:Z61" si="62">IF(Y41&gt;X41,Y41-X41," ")</f>
        <v xml:space="preserve"> </v>
      </c>
      <c r="AA41" s="15">
        <v>-19.7</v>
      </c>
      <c r="AB41" s="12">
        <v>-23.8</v>
      </c>
      <c r="AC41" s="14" t="str">
        <f t="shared" si="37"/>
        <v xml:space="preserve"> </v>
      </c>
      <c r="AD41" s="15">
        <v>-19.7</v>
      </c>
      <c r="AE41" s="12">
        <v>-23.7</v>
      </c>
      <c r="AF41" s="14" t="str">
        <f t="shared" si="38"/>
        <v xml:space="preserve"> </v>
      </c>
      <c r="AG41" s="15">
        <v>-19.7</v>
      </c>
      <c r="AH41" s="12">
        <v>-23.6</v>
      </c>
      <c r="AI41" s="14" t="str">
        <f t="shared" si="18"/>
        <v xml:space="preserve"> </v>
      </c>
      <c r="AJ41" s="15">
        <v>-19.7</v>
      </c>
      <c r="AK41" s="12">
        <v>-23.8</v>
      </c>
      <c r="AL41" s="14" t="str">
        <f t="shared" si="39"/>
        <v xml:space="preserve"> </v>
      </c>
      <c r="AM41" s="15">
        <v>-19.7</v>
      </c>
      <c r="AN41" s="12">
        <v>-23.9</v>
      </c>
      <c r="AO41" s="14" t="str">
        <f t="shared" si="40"/>
        <v xml:space="preserve"> </v>
      </c>
      <c r="AP41" s="15">
        <v>-19.7</v>
      </c>
      <c r="AQ41" s="12">
        <v>-19.7</v>
      </c>
      <c r="AR41" s="14" t="str">
        <f t="shared" si="41"/>
        <v xml:space="preserve"> </v>
      </c>
      <c r="AS41" s="15">
        <v>-19.7</v>
      </c>
      <c r="AT41" s="12">
        <v>-19.628808202067976</v>
      </c>
      <c r="AU41" s="14">
        <f t="shared" si="42"/>
        <v>7.1191797932023348E-2</v>
      </c>
      <c r="AV41" s="15">
        <v>-19.7</v>
      </c>
      <c r="AW41" s="12">
        <v>-21.8</v>
      </c>
      <c r="AX41" s="14" t="str">
        <f t="shared" si="43"/>
        <v xml:space="preserve"> </v>
      </c>
      <c r="AY41" s="1">
        <v>-14</v>
      </c>
      <c r="AZ41" s="1" t="s">
        <v>210</v>
      </c>
      <c r="BA41" s="1">
        <v>-21.264147022058275</v>
      </c>
      <c r="BB41" s="1">
        <v>-6.9556649793096561</v>
      </c>
      <c r="BC41" s="1">
        <v>3</v>
      </c>
      <c r="BD41" s="1">
        <v>-20.955664979309656</v>
      </c>
      <c r="BE41" s="1">
        <v>28</v>
      </c>
      <c r="BF41" s="1">
        <v>3</v>
      </c>
      <c r="BG41" s="1">
        <v>0</v>
      </c>
      <c r="BH41" s="1">
        <v>0</v>
      </c>
      <c r="BI41" s="1">
        <v>3000</v>
      </c>
      <c r="BK41" s="15">
        <v>-19.7</v>
      </c>
      <c r="BL41" s="12">
        <v>-24.2</v>
      </c>
      <c r="BM41" s="14" t="str">
        <f t="shared" si="44"/>
        <v xml:space="preserve"> </v>
      </c>
      <c r="BN41" s="15">
        <v>-19.7</v>
      </c>
      <c r="BO41" s="12">
        <v>-22.7</v>
      </c>
      <c r="BP41" s="14" t="str">
        <f t="shared" si="45"/>
        <v xml:space="preserve"> </v>
      </c>
      <c r="BQ41" s="15">
        <v>-19.7</v>
      </c>
      <c r="BR41" s="12">
        <v>-23.1</v>
      </c>
      <c r="BS41" s="14" t="str">
        <f t="shared" si="46"/>
        <v xml:space="preserve"> </v>
      </c>
      <c r="BT41" s="15">
        <v>-19.7</v>
      </c>
      <c r="BU41" s="12">
        <v>-22.4</v>
      </c>
      <c r="BV41" s="17" t="str">
        <f t="shared" si="47"/>
        <v xml:space="preserve"> </v>
      </c>
      <c r="BW41" s="42">
        <v>-19.7</v>
      </c>
      <c r="BX41" s="43">
        <v>-20.399999999999999</v>
      </c>
      <c r="BY41" s="45" t="str">
        <f t="shared" si="48"/>
        <v xml:space="preserve"> </v>
      </c>
    </row>
    <row r="42" spans="1:77" ht="14.25" x14ac:dyDescent="0.25">
      <c r="A42" s="1" t="s">
        <v>36</v>
      </c>
      <c r="B42" s="1" t="s">
        <v>37</v>
      </c>
      <c r="C42" s="12">
        <v>-17.7</v>
      </c>
      <c r="D42" s="12">
        <v>-18.7</v>
      </c>
      <c r="E42" s="14" t="str">
        <f t="shared" si="56"/>
        <v xml:space="preserve"> </v>
      </c>
      <c r="F42" s="12">
        <v>-17.7</v>
      </c>
      <c r="G42" s="12">
        <v>-18.899999999999999</v>
      </c>
      <c r="H42" s="14" t="str">
        <f t="shared" si="57"/>
        <v xml:space="preserve"> </v>
      </c>
      <c r="I42" s="15">
        <v>-17.7</v>
      </c>
      <c r="J42" s="16">
        <v>-18.399999999999999</v>
      </c>
      <c r="K42" s="14" t="str">
        <f t="shared" si="58"/>
        <v xml:space="preserve"> </v>
      </c>
      <c r="L42" s="15">
        <v>-17.7</v>
      </c>
      <c r="M42" s="16">
        <v>-19.600000000000001</v>
      </c>
      <c r="N42" s="14" t="str">
        <f t="shared" si="59"/>
        <v xml:space="preserve"> </v>
      </c>
      <c r="O42" s="15">
        <v>-17.7</v>
      </c>
      <c r="P42" s="16">
        <v>-19.600000000000001</v>
      </c>
      <c r="Q42" s="14" t="str">
        <f t="shared" si="52"/>
        <v xml:space="preserve"> </v>
      </c>
      <c r="R42" s="15">
        <v>-17.7</v>
      </c>
      <c r="S42" s="16">
        <v>-20.2</v>
      </c>
      <c r="T42" s="14" t="str">
        <f t="shared" si="60"/>
        <v xml:space="preserve"> </v>
      </c>
      <c r="U42" s="15">
        <v>-17.7</v>
      </c>
      <c r="V42" s="16">
        <v>-19.8</v>
      </c>
      <c r="W42" s="14" t="str">
        <f t="shared" si="61"/>
        <v xml:space="preserve"> </v>
      </c>
      <c r="X42" s="15">
        <v>-17.7</v>
      </c>
      <c r="Y42" s="12">
        <v>-18.809735044421799</v>
      </c>
      <c r="Z42" s="14" t="str">
        <f t="shared" si="62"/>
        <v xml:space="preserve"> </v>
      </c>
      <c r="AA42" s="15">
        <v>-17.7</v>
      </c>
      <c r="AB42" s="12">
        <v>-18</v>
      </c>
      <c r="AC42" s="14" t="str">
        <f t="shared" si="37"/>
        <v xml:space="preserve"> </v>
      </c>
      <c r="AD42" s="15">
        <v>-17.7</v>
      </c>
      <c r="AE42" s="12">
        <v>-17.600000000000001</v>
      </c>
      <c r="AF42" s="14">
        <f t="shared" si="38"/>
        <v>9.9999999999997868E-2</v>
      </c>
      <c r="AG42" s="15">
        <v>-17.7</v>
      </c>
      <c r="AH42" s="12">
        <v>-18</v>
      </c>
      <c r="AI42" s="14" t="str">
        <f t="shared" si="18"/>
        <v xml:space="preserve"> </v>
      </c>
      <c r="AJ42" s="15">
        <v>-17.7</v>
      </c>
      <c r="AK42" s="12">
        <v>-18.3</v>
      </c>
      <c r="AL42" s="14" t="str">
        <f t="shared" si="39"/>
        <v xml:space="preserve"> </v>
      </c>
      <c r="AM42" s="15">
        <v>-17.7</v>
      </c>
      <c r="AN42" s="12">
        <v>-17.899999999999999</v>
      </c>
      <c r="AO42" s="14" t="str">
        <f t="shared" si="40"/>
        <v xml:space="preserve"> </v>
      </c>
      <c r="AP42" s="15">
        <v>-17.7</v>
      </c>
      <c r="AQ42" s="12">
        <v>-17.600000000000001</v>
      </c>
      <c r="AR42" s="14">
        <f t="shared" si="41"/>
        <v>9.9999999999997868E-2</v>
      </c>
      <c r="AS42" s="15">
        <v>-17.7</v>
      </c>
      <c r="AT42" s="12">
        <v>-17.5568311071079</v>
      </c>
      <c r="AU42" s="14">
        <f t="shared" si="42"/>
        <v>0.14316889289209911</v>
      </c>
      <c r="AV42" s="15">
        <v>-17.7</v>
      </c>
      <c r="AW42" s="12">
        <v>-17.8</v>
      </c>
      <c r="AX42" s="14" t="str">
        <f t="shared" si="43"/>
        <v xml:space="preserve"> </v>
      </c>
      <c r="AY42" s="1">
        <v>-8</v>
      </c>
      <c r="AZ42" s="1" t="s">
        <v>222</v>
      </c>
      <c r="BA42" s="1">
        <v>-14.277724681675878</v>
      </c>
      <c r="BB42" s="1">
        <v>-5.9391335444140338</v>
      </c>
      <c r="BC42" s="1">
        <v>3</v>
      </c>
      <c r="BD42" s="1">
        <v>-13.939133544414034</v>
      </c>
      <c r="BE42" s="1">
        <v>54</v>
      </c>
      <c r="BF42" s="1">
        <v>14</v>
      </c>
      <c r="BG42" s="1">
        <v>0</v>
      </c>
      <c r="BH42" s="1">
        <v>0</v>
      </c>
      <c r="BI42" s="1">
        <v>34000</v>
      </c>
      <c r="BK42" s="15">
        <v>-17.7</v>
      </c>
      <c r="BL42" s="12">
        <v>-19.8</v>
      </c>
      <c r="BM42" s="14" t="str">
        <f t="shared" si="44"/>
        <v xml:space="preserve"> </v>
      </c>
      <c r="BN42" s="15">
        <v>-17.7</v>
      </c>
      <c r="BO42" s="12">
        <v>-19.990748747494905</v>
      </c>
      <c r="BP42" s="14" t="str">
        <f t="shared" si="45"/>
        <v xml:space="preserve"> </v>
      </c>
      <c r="BQ42" s="15">
        <v>-17.7</v>
      </c>
      <c r="BR42" s="12">
        <v>-20.7</v>
      </c>
      <c r="BS42" s="14" t="str">
        <f t="shared" si="46"/>
        <v xml:space="preserve"> </v>
      </c>
      <c r="BT42" s="15">
        <v>-17.7</v>
      </c>
      <c r="BU42" s="12">
        <v>-20.7</v>
      </c>
      <c r="BV42" s="17" t="str">
        <f t="shared" si="47"/>
        <v xml:space="preserve"> </v>
      </c>
      <c r="BW42" s="42">
        <v>-17.7</v>
      </c>
      <c r="BX42" s="43">
        <v>-18</v>
      </c>
      <c r="BY42" s="45" t="str">
        <f t="shared" si="48"/>
        <v xml:space="preserve"> </v>
      </c>
    </row>
    <row r="43" spans="1:77" ht="14.25" x14ac:dyDescent="0.25">
      <c r="A43" s="1" t="s">
        <v>103</v>
      </c>
      <c r="B43" s="1" t="s">
        <v>22</v>
      </c>
      <c r="C43" s="12">
        <v>-20.7</v>
      </c>
      <c r="D43" s="12">
        <v>-21</v>
      </c>
      <c r="E43" s="14" t="str">
        <f t="shared" si="56"/>
        <v xml:space="preserve"> </v>
      </c>
      <c r="F43" s="12">
        <v>-20.7</v>
      </c>
      <c r="G43" s="12">
        <v>-21.1</v>
      </c>
      <c r="H43" s="14" t="str">
        <f t="shared" si="57"/>
        <v xml:space="preserve"> </v>
      </c>
      <c r="I43" s="15">
        <v>-20.7</v>
      </c>
      <c r="J43" s="16">
        <v>-21.9</v>
      </c>
      <c r="K43" s="14" t="str">
        <f t="shared" si="58"/>
        <v xml:space="preserve"> </v>
      </c>
      <c r="L43" s="15">
        <v>-20.7</v>
      </c>
      <c r="M43" s="16">
        <v>-21.5</v>
      </c>
      <c r="N43" s="14" t="str">
        <f t="shared" si="59"/>
        <v xml:space="preserve"> </v>
      </c>
      <c r="O43" s="15">
        <v>-20.7</v>
      </c>
      <c r="P43" s="16">
        <v>-21.5</v>
      </c>
      <c r="Q43" s="14" t="str">
        <f t="shared" si="52"/>
        <v xml:space="preserve"> </v>
      </c>
      <c r="R43" s="15">
        <v>-20.7</v>
      </c>
      <c r="S43" s="16">
        <v>-21.3</v>
      </c>
      <c r="T43" s="14" t="str">
        <f t="shared" si="60"/>
        <v xml:space="preserve"> </v>
      </c>
      <c r="U43" s="15">
        <v>-20.7</v>
      </c>
      <c r="V43" s="16">
        <v>-20.9</v>
      </c>
      <c r="W43" s="14" t="str">
        <f t="shared" si="61"/>
        <v xml:space="preserve"> </v>
      </c>
      <c r="X43" s="15">
        <v>-20.7</v>
      </c>
      <c r="Y43" s="12">
        <v>-21.394640023991979</v>
      </c>
      <c r="Z43" s="14" t="str">
        <f t="shared" si="62"/>
        <v xml:space="preserve"> </v>
      </c>
      <c r="AA43" s="15">
        <v>-20.7</v>
      </c>
      <c r="AB43" s="12">
        <v>-21.7</v>
      </c>
      <c r="AC43" s="14" t="str">
        <f t="shared" si="37"/>
        <v xml:space="preserve"> </v>
      </c>
      <c r="AD43" s="15">
        <v>-20.7</v>
      </c>
      <c r="AE43" s="12">
        <v>-21.8</v>
      </c>
      <c r="AF43" s="14" t="str">
        <f t="shared" si="38"/>
        <v xml:space="preserve"> </v>
      </c>
      <c r="AG43" s="15">
        <v>-20.7</v>
      </c>
      <c r="AH43" s="12">
        <v>-21.9</v>
      </c>
      <c r="AI43" s="14" t="str">
        <f t="shared" si="18"/>
        <v xml:space="preserve"> </v>
      </c>
      <c r="AJ43" s="15">
        <v>-20.7</v>
      </c>
      <c r="AK43" s="12">
        <v>-21.6</v>
      </c>
      <c r="AL43" s="14" t="str">
        <f t="shared" si="39"/>
        <v xml:space="preserve"> </v>
      </c>
      <c r="AM43" s="15">
        <v>-20.7</v>
      </c>
      <c r="AN43" s="12">
        <v>-21.6</v>
      </c>
      <c r="AO43" s="14" t="str">
        <f t="shared" si="40"/>
        <v xml:space="preserve"> </v>
      </c>
      <c r="AP43" s="15">
        <v>-20.7</v>
      </c>
      <c r="AQ43" s="12">
        <v>-21.3</v>
      </c>
      <c r="AR43" s="14" t="str">
        <f t="shared" si="41"/>
        <v xml:space="preserve"> </v>
      </c>
      <c r="AS43" s="15">
        <v>-20.7</v>
      </c>
      <c r="AT43" s="12">
        <v>-21.561705266182585</v>
      </c>
      <c r="AU43" s="14" t="str">
        <f t="shared" si="42"/>
        <v xml:space="preserve"> </v>
      </c>
      <c r="AV43" s="15">
        <v>-20.7</v>
      </c>
      <c r="AW43" s="12">
        <v>-21.1</v>
      </c>
      <c r="AX43" s="14" t="str">
        <f t="shared" si="43"/>
        <v xml:space="preserve"> </v>
      </c>
      <c r="AY43" s="1">
        <v>-16</v>
      </c>
      <c r="AZ43" s="1" t="s">
        <v>168</v>
      </c>
      <c r="BA43" s="1">
        <v>-14.487105174775166</v>
      </c>
      <c r="BB43" s="1">
        <v>0.8279993181448102</v>
      </c>
      <c r="BC43" s="1">
        <v>3</v>
      </c>
      <c r="BD43" s="1">
        <v>-15.17200068185519</v>
      </c>
      <c r="BE43" s="1">
        <v>34</v>
      </c>
      <c r="BF43" s="1">
        <v>15</v>
      </c>
      <c r="BG43" s="1">
        <v>2</v>
      </c>
      <c r="BH43" s="1">
        <v>3</v>
      </c>
      <c r="BI43" s="1">
        <v>22880</v>
      </c>
      <c r="BK43" s="15">
        <v>-20.7</v>
      </c>
      <c r="BL43" s="12">
        <v>-21.046169373178838</v>
      </c>
      <c r="BM43" s="14" t="str">
        <f t="shared" si="44"/>
        <v xml:space="preserve"> </v>
      </c>
      <c r="BN43" s="15">
        <v>-20.7</v>
      </c>
      <c r="BO43" s="12">
        <v>-21.261867131577485</v>
      </c>
      <c r="BP43" s="14" t="str">
        <f t="shared" si="45"/>
        <v xml:space="preserve"> </v>
      </c>
      <c r="BQ43" s="15">
        <v>-20.7</v>
      </c>
      <c r="BR43" s="12">
        <v>-21.4</v>
      </c>
      <c r="BS43" s="14" t="str">
        <f t="shared" si="46"/>
        <v xml:space="preserve"> </v>
      </c>
      <c r="BT43" s="15">
        <v>-20.7</v>
      </c>
      <c r="BU43" s="12">
        <v>-21.7</v>
      </c>
      <c r="BV43" s="17" t="str">
        <f t="shared" si="47"/>
        <v xml:space="preserve"> </v>
      </c>
      <c r="BW43" s="42">
        <v>-20.7</v>
      </c>
      <c r="BX43" s="43">
        <v>-22.8</v>
      </c>
      <c r="BY43" s="45" t="str">
        <f t="shared" si="48"/>
        <v xml:space="preserve"> </v>
      </c>
    </row>
    <row r="44" spans="1:77" ht="14.25" x14ac:dyDescent="0.25">
      <c r="A44" s="1" t="s">
        <v>8</v>
      </c>
      <c r="C44" s="12">
        <v>-16</v>
      </c>
      <c r="D44" s="12">
        <v>-16</v>
      </c>
      <c r="E44" s="14" t="str">
        <f t="shared" si="56"/>
        <v xml:space="preserve"> </v>
      </c>
      <c r="F44" s="12">
        <v>-16</v>
      </c>
      <c r="G44" s="12">
        <v>-16.5</v>
      </c>
      <c r="H44" s="14" t="str">
        <f t="shared" si="57"/>
        <v xml:space="preserve"> </v>
      </c>
      <c r="I44" s="15">
        <v>-16</v>
      </c>
      <c r="J44" s="16">
        <v>-18.899999999999999</v>
      </c>
      <c r="K44" s="14" t="str">
        <f t="shared" si="58"/>
        <v xml:space="preserve"> </v>
      </c>
      <c r="L44" s="15">
        <v>-16</v>
      </c>
      <c r="M44" s="16">
        <v>-18.2</v>
      </c>
      <c r="N44" s="14" t="str">
        <f t="shared" si="59"/>
        <v xml:space="preserve"> </v>
      </c>
      <c r="O44" s="15">
        <v>-16</v>
      </c>
      <c r="P44" s="16">
        <v>-18.8</v>
      </c>
      <c r="Q44" s="14" t="str">
        <f t="shared" si="52"/>
        <v xml:space="preserve"> </v>
      </c>
      <c r="R44" s="15">
        <v>-16</v>
      </c>
      <c r="S44" s="16">
        <v>-18.600000000000001</v>
      </c>
      <c r="T44" s="14" t="str">
        <f t="shared" si="60"/>
        <v xml:space="preserve"> </v>
      </c>
      <c r="U44" s="15">
        <v>-16</v>
      </c>
      <c r="V44" s="16">
        <v>-18.100000000000001</v>
      </c>
      <c r="W44" s="14" t="str">
        <f t="shared" si="61"/>
        <v xml:space="preserve"> </v>
      </c>
      <c r="X44" s="15">
        <v>-16</v>
      </c>
      <c r="Y44" s="12">
        <v>-18.678174223218196</v>
      </c>
      <c r="Z44" s="14" t="str">
        <f t="shared" si="62"/>
        <v xml:space="preserve"> </v>
      </c>
      <c r="AA44" s="15">
        <v>-16</v>
      </c>
      <c r="AB44" s="12">
        <v>-19.100000000000001</v>
      </c>
      <c r="AC44" s="14" t="str">
        <f t="shared" si="37"/>
        <v xml:space="preserve"> </v>
      </c>
      <c r="AD44" s="15">
        <v>-16</v>
      </c>
      <c r="AE44" s="12">
        <v>-19.8</v>
      </c>
      <c r="AF44" s="14" t="str">
        <f t="shared" si="38"/>
        <v xml:space="preserve"> </v>
      </c>
      <c r="AG44" s="15">
        <v>-16</v>
      </c>
      <c r="AH44" s="12">
        <v>-19.8</v>
      </c>
      <c r="AI44" s="14" t="str">
        <f t="shared" si="18"/>
        <v xml:space="preserve"> </v>
      </c>
      <c r="AJ44" s="15">
        <v>-16</v>
      </c>
      <c r="AK44" s="12">
        <v>-19.8</v>
      </c>
      <c r="AL44" s="14" t="str">
        <f t="shared" si="39"/>
        <v xml:space="preserve"> </v>
      </c>
      <c r="AM44" s="15">
        <v>-16</v>
      </c>
      <c r="AN44" s="12">
        <v>-19.8</v>
      </c>
      <c r="AO44" s="14" t="str">
        <f t="shared" si="40"/>
        <v xml:space="preserve"> </v>
      </c>
      <c r="AP44" s="15">
        <v>-16</v>
      </c>
      <c r="AQ44" s="12">
        <v>-19.8</v>
      </c>
      <c r="AR44" s="14" t="str">
        <f t="shared" si="41"/>
        <v xml:space="preserve"> </v>
      </c>
      <c r="AS44" s="15">
        <v>-16</v>
      </c>
      <c r="AT44" s="12">
        <v>-20.795458698674349</v>
      </c>
      <c r="AU44" s="14" t="str">
        <f t="shared" si="42"/>
        <v xml:space="preserve"> </v>
      </c>
      <c r="AV44" s="15">
        <v>-16</v>
      </c>
      <c r="AW44" s="12">
        <v>-20.5</v>
      </c>
      <c r="AX44" s="14" t="str">
        <f t="shared" si="43"/>
        <v xml:space="preserve"> </v>
      </c>
      <c r="AY44" s="1">
        <v>-16</v>
      </c>
      <c r="AZ44" s="1" t="s">
        <v>171</v>
      </c>
      <c r="BA44" s="1">
        <v>-18.605539837862711</v>
      </c>
      <c r="BB44" s="1">
        <v>-2.6238590282332446</v>
      </c>
      <c r="BC44" s="1">
        <v>3</v>
      </c>
      <c r="BD44" s="1">
        <v>-18.623859028233245</v>
      </c>
      <c r="BE44" s="1">
        <v>24</v>
      </c>
      <c r="BF44" s="1">
        <v>6</v>
      </c>
      <c r="BG44" s="1">
        <v>0</v>
      </c>
      <c r="BH44" s="1">
        <v>0</v>
      </c>
      <c r="BI44" s="1">
        <v>19080</v>
      </c>
      <c r="BK44" s="15">
        <v>-16</v>
      </c>
      <c r="BL44" s="12">
        <v>-19.5</v>
      </c>
      <c r="BM44" s="14" t="str">
        <f t="shared" si="44"/>
        <v xml:space="preserve"> </v>
      </c>
      <c r="BN44" s="15">
        <v>-16</v>
      </c>
      <c r="BO44" s="12">
        <v>-20.437675525816996</v>
      </c>
      <c r="BP44" s="14" t="str">
        <f t="shared" si="45"/>
        <v xml:space="preserve"> </v>
      </c>
      <c r="BQ44" s="15">
        <v>-16</v>
      </c>
      <c r="BR44" s="12">
        <v>-20.7</v>
      </c>
      <c r="BS44" s="14" t="str">
        <f t="shared" si="46"/>
        <v xml:space="preserve"> </v>
      </c>
      <c r="BT44" s="15">
        <v>-16</v>
      </c>
      <c r="BU44" s="12">
        <v>-21.1</v>
      </c>
      <c r="BV44" s="17" t="str">
        <f t="shared" si="47"/>
        <v xml:space="preserve"> </v>
      </c>
      <c r="BW44" s="42">
        <v>-16</v>
      </c>
      <c r="BX44" s="43">
        <v>-17.899999999999999</v>
      </c>
      <c r="BY44" s="45" t="str">
        <f t="shared" si="48"/>
        <v xml:space="preserve"> </v>
      </c>
    </row>
    <row r="45" spans="1:77" ht="14.25" x14ac:dyDescent="0.25">
      <c r="A45" s="1" t="s">
        <v>59</v>
      </c>
      <c r="B45" s="1" t="s">
        <v>60</v>
      </c>
      <c r="C45" s="12">
        <v>-21.6</v>
      </c>
      <c r="D45" s="12">
        <v>-21.2</v>
      </c>
      <c r="E45" s="14">
        <f t="shared" si="56"/>
        <v>0.40000000000000213</v>
      </c>
      <c r="F45" s="12">
        <v>-21.6</v>
      </c>
      <c r="G45" s="12">
        <v>-21.4</v>
      </c>
      <c r="H45" s="14">
        <f t="shared" si="57"/>
        <v>0.20000000000000284</v>
      </c>
      <c r="I45" s="15">
        <v>-21.6</v>
      </c>
      <c r="J45" s="16">
        <v>-21.9</v>
      </c>
      <c r="K45" s="14" t="str">
        <f t="shared" si="58"/>
        <v xml:space="preserve"> </v>
      </c>
      <c r="L45" s="15">
        <v>-21.6</v>
      </c>
      <c r="M45" s="16">
        <v>-21.9</v>
      </c>
      <c r="N45" s="14" t="str">
        <f t="shared" si="59"/>
        <v xml:space="preserve"> </v>
      </c>
      <c r="O45" s="15">
        <v>-21.6</v>
      </c>
      <c r="P45" s="16">
        <v>-21.9</v>
      </c>
      <c r="Q45" s="14" t="str">
        <f t="shared" si="52"/>
        <v xml:space="preserve"> </v>
      </c>
      <c r="R45" s="15">
        <v>-21.6</v>
      </c>
      <c r="S45" s="16">
        <v>-21.9</v>
      </c>
      <c r="T45" s="14" t="str">
        <f t="shared" si="60"/>
        <v xml:space="preserve"> </v>
      </c>
      <c r="U45" s="15">
        <v>-21.6</v>
      </c>
      <c r="V45" s="16">
        <v>-21.7</v>
      </c>
      <c r="W45" s="14" t="str">
        <f t="shared" si="61"/>
        <v xml:space="preserve"> </v>
      </c>
      <c r="X45" s="15">
        <v>-21.6</v>
      </c>
      <c r="Y45" s="12">
        <v>-21.286899210579339</v>
      </c>
      <c r="Z45" s="14">
        <f t="shared" si="62"/>
        <v>0.31310078942066255</v>
      </c>
      <c r="AA45" s="15">
        <v>-21.6</v>
      </c>
      <c r="AB45" s="12">
        <v>-21</v>
      </c>
      <c r="AC45" s="14">
        <f t="shared" si="37"/>
        <v>0.60000000000000142</v>
      </c>
      <c r="AD45" s="15">
        <v>-21.6</v>
      </c>
      <c r="AE45" s="12">
        <v>-20.9</v>
      </c>
      <c r="AF45" s="14">
        <f t="shared" si="38"/>
        <v>0.70000000000000284</v>
      </c>
      <c r="AG45" s="15">
        <v>-21.6</v>
      </c>
      <c r="AH45" s="12">
        <v>-21</v>
      </c>
      <c r="AI45" s="14">
        <f t="shared" si="18"/>
        <v>0.60000000000000142</v>
      </c>
      <c r="AJ45" s="15">
        <v>-21.6</v>
      </c>
      <c r="AK45" s="12">
        <v>-20.8</v>
      </c>
      <c r="AL45" s="14">
        <f t="shared" si="39"/>
        <v>0.80000000000000071</v>
      </c>
      <c r="AM45" s="15">
        <v>-21.6</v>
      </c>
      <c r="AN45" s="12">
        <v>-20.100000000000001</v>
      </c>
      <c r="AO45" s="14">
        <f t="shared" si="40"/>
        <v>1.5</v>
      </c>
      <c r="AP45" s="15">
        <v>-21.6</v>
      </c>
      <c r="AQ45" s="12">
        <v>-20.399999999999999</v>
      </c>
      <c r="AR45" s="14">
        <f t="shared" si="41"/>
        <v>1.2000000000000028</v>
      </c>
      <c r="AS45" s="15">
        <v>-21.6</v>
      </c>
      <c r="AT45" s="12">
        <v>-20.628526930089023</v>
      </c>
      <c r="AU45" s="14">
        <f t="shared" si="42"/>
        <v>0.97147306991097793</v>
      </c>
      <c r="AV45" s="15">
        <v>-21.6</v>
      </c>
      <c r="AW45" s="12">
        <v>-21.3</v>
      </c>
      <c r="AX45" s="14">
        <f t="shared" si="43"/>
        <v>0.30000000000000071</v>
      </c>
      <c r="AY45" s="1">
        <v>-13.5</v>
      </c>
      <c r="AZ45" s="1" t="s">
        <v>176</v>
      </c>
      <c r="BA45" s="1">
        <v>-13.952955087124714</v>
      </c>
      <c r="BB45" s="1">
        <v>-0.47607066790031105</v>
      </c>
      <c r="BC45" s="1">
        <v>3</v>
      </c>
      <c r="BD45" s="1">
        <v>-13.976070667900311</v>
      </c>
      <c r="BE45" s="1">
        <v>43</v>
      </c>
      <c r="BF45" s="1">
        <v>12</v>
      </c>
      <c r="BG45" s="1">
        <v>1</v>
      </c>
      <c r="BH45" s="1">
        <v>1</v>
      </c>
      <c r="BI45" s="1">
        <v>56200</v>
      </c>
      <c r="BK45" s="15">
        <v>-21.6</v>
      </c>
      <c r="BL45" s="12">
        <v>-23.2</v>
      </c>
      <c r="BM45" s="14" t="str">
        <f t="shared" si="44"/>
        <v xml:space="preserve"> </v>
      </c>
      <c r="BN45" s="15">
        <v>-21.6</v>
      </c>
      <c r="BO45" s="12">
        <v>-22.3</v>
      </c>
      <c r="BP45" s="14" t="str">
        <f t="shared" si="45"/>
        <v xml:space="preserve"> </v>
      </c>
      <c r="BQ45" s="15">
        <v>-21.6</v>
      </c>
      <c r="BR45" s="12">
        <v>-21.6</v>
      </c>
      <c r="BS45" s="14" t="str">
        <f t="shared" si="46"/>
        <v xml:space="preserve"> </v>
      </c>
      <c r="BT45" s="15">
        <v>-21.6</v>
      </c>
      <c r="BU45" s="12">
        <v>-20.8</v>
      </c>
      <c r="BV45" s="17">
        <f t="shared" si="47"/>
        <v>0.80000000000000071</v>
      </c>
      <c r="BW45" s="42">
        <v>-21.6</v>
      </c>
      <c r="BX45" s="43">
        <v>-21</v>
      </c>
      <c r="BY45" s="45">
        <f t="shared" si="48"/>
        <v>0.60000000000000142</v>
      </c>
    </row>
    <row r="46" spans="1:77" ht="14.25" x14ac:dyDescent="0.25">
      <c r="A46" s="1" t="s">
        <v>134</v>
      </c>
      <c r="C46" s="12">
        <v>-17.7</v>
      </c>
      <c r="D46" s="12">
        <v>-18.3</v>
      </c>
      <c r="E46" s="14" t="str">
        <f t="shared" ref="E46:E52" si="63">IF(D46&gt;C46,D46-C46," ")</f>
        <v xml:space="preserve"> </v>
      </c>
      <c r="F46" s="12">
        <v>-17.7</v>
      </c>
      <c r="G46" s="12">
        <v>-18.8</v>
      </c>
      <c r="H46" s="14" t="str">
        <f t="shared" ref="H46:H52" si="64">IF(G46&gt;F46,G46-F46," ")</f>
        <v xml:space="preserve"> </v>
      </c>
      <c r="I46" s="15">
        <v>-17.7</v>
      </c>
      <c r="J46" s="16">
        <v>-19.3</v>
      </c>
      <c r="K46" s="14" t="str">
        <f t="shared" ref="K46:K52" si="65">IF(J46&gt;I46,J46-I46," ")</f>
        <v xml:space="preserve"> </v>
      </c>
      <c r="L46" s="15">
        <v>-17.7</v>
      </c>
      <c r="M46" s="16">
        <v>-19.2</v>
      </c>
      <c r="N46" s="14" t="str">
        <f t="shared" ref="N46:N52" si="66">IF(M46&gt;L46,M46-L46," ")</f>
        <v xml:space="preserve"> </v>
      </c>
      <c r="O46" s="15">
        <v>-17.7</v>
      </c>
      <c r="P46" s="16">
        <v>-19.5</v>
      </c>
      <c r="Q46" s="14" t="str">
        <f t="shared" ref="Q46:Q52" si="67">IF(P46&gt;O46,P46-O46," ")</f>
        <v xml:space="preserve"> </v>
      </c>
      <c r="R46" s="15">
        <v>-17.7</v>
      </c>
      <c r="S46" s="16">
        <v>-19.5</v>
      </c>
      <c r="T46" s="14" t="str">
        <f t="shared" si="60"/>
        <v xml:space="preserve"> </v>
      </c>
      <c r="U46" s="15">
        <v>-17.7</v>
      </c>
      <c r="V46" s="16">
        <v>-19.100000000000001</v>
      </c>
      <c r="W46" s="14" t="str">
        <f t="shared" si="61"/>
        <v xml:space="preserve"> </v>
      </c>
      <c r="X46" s="15">
        <v>-17.7</v>
      </c>
      <c r="Y46" s="12">
        <v>-18.444251225584878</v>
      </c>
      <c r="Z46" s="14" t="str">
        <f t="shared" si="62"/>
        <v xml:space="preserve"> </v>
      </c>
      <c r="AA46" s="15">
        <v>-17.7</v>
      </c>
      <c r="AB46" s="12">
        <v>-18.600000000000001</v>
      </c>
      <c r="AC46" s="14" t="str">
        <f>IF(AB46&gt;AA46,AB46-AA46," ")</f>
        <v xml:space="preserve"> </v>
      </c>
      <c r="AD46" s="15">
        <v>-17.7</v>
      </c>
      <c r="AE46" s="12">
        <v>-18.8</v>
      </c>
      <c r="AF46" s="14" t="str">
        <f t="shared" si="38"/>
        <v xml:space="preserve"> </v>
      </c>
      <c r="AG46" s="15">
        <v>-17.7</v>
      </c>
      <c r="AH46" s="12">
        <v>-19.3</v>
      </c>
      <c r="AI46" s="14" t="str">
        <f>IF(AH46&gt;AG46,AH46-AG46," ")</f>
        <v xml:space="preserve"> </v>
      </c>
      <c r="AJ46" s="15">
        <v>-17.7</v>
      </c>
      <c r="AK46" s="12">
        <v>-19.899999999999999</v>
      </c>
      <c r="AL46" s="14" t="str">
        <f>IF(AK46&gt;AJ46,AK46-AJ46," ")</f>
        <v xml:space="preserve"> </v>
      </c>
      <c r="AM46" s="15">
        <v>-17.7</v>
      </c>
      <c r="AN46" s="12">
        <v>-19.3</v>
      </c>
      <c r="AO46" s="14" t="str">
        <f t="shared" ref="AO46:AO52" si="68">IF(AN46&gt;AM46,AN46-AM46," ")</f>
        <v xml:space="preserve"> </v>
      </c>
      <c r="AP46" s="15">
        <v>-17.7</v>
      </c>
      <c r="AQ46" s="12">
        <v>-19</v>
      </c>
      <c r="AR46" s="14" t="str">
        <f t="shared" ref="AR46:AR52" si="69">IF(AQ46&gt;AP46,AQ46-AP46," ")</f>
        <v xml:space="preserve"> </v>
      </c>
      <c r="AS46" s="15">
        <v>-17.7</v>
      </c>
      <c r="AT46" s="12">
        <v>-18.3</v>
      </c>
      <c r="AU46" s="14" t="str">
        <f t="shared" ref="AU46:AU52" si="70">IF(AT46&gt;AS46,AT46-AS46," ")</f>
        <v xml:space="preserve"> </v>
      </c>
      <c r="AV46" s="15">
        <v>-17.7</v>
      </c>
      <c r="AW46" s="12">
        <v>-18.899999999999999</v>
      </c>
      <c r="AX46" s="14" t="str">
        <f t="shared" ref="AX46:AX52" si="71">IF(AW46&gt;AV46,AW46-AV46," ")</f>
        <v xml:space="preserve"> </v>
      </c>
      <c r="AY46" s="1">
        <v>-13</v>
      </c>
      <c r="AZ46" s="1" t="s">
        <v>180</v>
      </c>
      <c r="BA46" s="1">
        <v>-16.257284012100122</v>
      </c>
      <c r="BB46" s="1">
        <v>-2.6330421338959749</v>
      </c>
      <c r="BC46" s="1">
        <v>3</v>
      </c>
      <c r="BD46" s="1">
        <v>-15.633042133895975</v>
      </c>
      <c r="BE46" s="1">
        <v>36</v>
      </c>
      <c r="BF46" s="1">
        <v>11</v>
      </c>
      <c r="BG46" s="1">
        <v>0</v>
      </c>
      <c r="BH46" s="1">
        <v>0</v>
      </c>
      <c r="BI46" s="1">
        <v>23600</v>
      </c>
      <c r="BK46" s="15">
        <v>-17.7</v>
      </c>
      <c r="BL46" s="12">
        <v>-21.4</v>
      </c>
      <c r="BM46" s="14" t="str">
        <f t="shared" ref="BM46:BM52" si="72">IF(BL46&gt;BK46,BL46-BK46," ")</f>
        <v xml:space="preserve"> </v>
      </c>
      <c r="BN46" s="15">
        <v>-17.7</v>
      </c>
      <c r="BO46" s="12">
        <v>-19.7</v>
      </c>
      <c r="BP46" s="14" t="str">
        <f t="shared" ref="BP46:BP52" si="73">IF(BO46&gt;BN46,BO46-BN46," ")</f>
        <v xml:space="preserve"> </v>
      </c>
      <c r="BQ46" s="15">
        <v>-17.7</v>
      </c>
      <c r="BR46" s="12">
        <v>-18.899999999999999</v>
      </c>
      <c r="BS46" s="14" t="str">
        <f t="shared" ref="BS46:BS52" si="74">IF(BR46&gt;BQ46,BR46-BQ46," ")</f>
        <v xml:space="preserve"> </v>
      </c>
      <c r="BT46" s="15">
        <v>-17.7</v>
      </c>
      <c r="BU46" s="12">
        <v>-18.5</v>
      </c>
      <c r="BV46" s="17" t="str">
        <f t="shared" si="47"/>
        <v xml:space="preserve"> </v>
      </c>
      <c r="BW46" s="42">
        <v>-17.7</v>
      </c>
      <c r="BX46" s="43">
        <v>-17.7</v>
      </c>
      <c r="BY46" s="45" t="str">
        <f t="shared" si="48"/>
        <v xml:space="preserve"> </v>
      </c>
    </row>
    <row r="47" spans="1:77" ht="14.25" x14ac:dyDescent="0.25">
      <c r="A47" s="1" t="s">
        <v>28</v>
      </c>
      <c r="C47" s="12">
        <v>-16.3</v>
      </c>
      <c r="D47" s="12">
        <v>-15.1</v>
      </c>
      <c r="E47" s="14">
        <f t="shared" si="63"/>
        <v>1.2000000000000011</v>
      </c>
      <c r="F47" s="12">
        <v>-16.3</v>
      </c>
      <c r="G47" s="12">
        <v>-15.6</v>
      </c>
      <c r="H47" s="14">
        <f t="shared" si="64"/>
        <v>0.70000000000000107</v>
      </c>
      <c r="I47" s="15">
        <v>-16.3</v>
      </c>
      <c r="J47" s="16">
        <v>-15.9</v>
      </c>
      <c r="K47" s="14">
        <f t="shared" si="65"/>
        <v>0.40000000000000036</v>
      </c>
      <c r="L47" s="15">
        <v>-16.3</v>
      </c>
      <c r="M47" s="16">
        <v>-16.2</v>
      </c>
      <c r="N47" s="14">
        <f t="shared" si="66"/>
        <v>0.10000000000000142</v>
      </c>
      <c r="O47" s="15">
        <v>-16.3</v>
      </c>
      <c r="P47" s="16">
        <v>-16.2</v>
      </c>
      <c r="Q47" s="14">
        <f t="shared" si="67"/>
        <v>0.10000000000000142</v>
      </c>
      <c r="R47" s="15">
        <v>-16.3</v>
      </c>
      <c r="S47" s="16">
        <v>-16.399999999999999</v>
      </c>
      <c r="T47" s="14" t="str">
        <f t="shared" si="60"/>
        <v xml:space="preserve"> </v>
      </c>
      <c r="U47" s="15">
        <v>-16.3</v>
      </c>
      <c r="V47" s="16">
        <v>-16.3</v>
      </c>
      <c r="W47" s="14" t="str">
        <f t="shared" si="61"/>
        <v xml:space="preserve"> </v>
      </c>
      <c r="X47" s="15">
        <v>-16.3</v>
      </c>
      <c r="Y47" s="12">
        <v>-16.388755592723523</v>
      </c>
      <c r="Z47" s="14" t="str">
        <f t="shared" si="62"/>
        <v xml:space="preserve"> </v>
      </c>
      <c r="AA47" s="15">
        <v>-16.3</v>
      </c>
      <c r="AB47" s="12">
        <v>-16.2</v>
      </c>
      <c r="AC47" s="14">
        <f>IF(AB47&gt;AA47,AB47-AA47," ")</f>
        <v>0.10000000000000142</v>
      </c>
      <c r="AD47" s="15">
        <v>-16.3</v>
      </c>
      <c r="AE47" s="12">
        <v>-16.5</v>
      </c>
      <c r="AF47" s="14" t="str">
        <f t="shared" si="38"/>
        <v xml:space="preserve"> </v>
      </c>
      <c r="AG47" s="15">
        <v>-16.3</v>
      </c>
      <c r="AH47" s="12">
        <v>-16.3</v>
      </c>
      <c r="AI47" s="14" t="str">
        <f>IF(AH47&gt;AG47,AH47-AG47," ")</f>
        <v xml:space="preserve"> </v>
      </c>
      <c r="AJ47" s="15">
        <v>-16.3</v>
      </c>
      <c r="AK47" s="12">
        <v>-16.8</v>
      </c>
      <c r="AL47" s="14" t="str">
        <f>IF(AK47&gt;AJ47,AK47-AJ47," ")</f>
        <v xml:space="preserve"> </v>
      </c>
      <c r="AM47" s="15">
        <v>-16.3</v>
      </c>
      <c r="AN47" s="12">
        <v>-17.2</v>
      </c>
      <c r="AO47" s="14" t="str">
        <f t="shared" si="68"/>
        <v xml:space="preserve"> </v>
      </c>
      <c r="AP47" s="15">
        <v>-16.3</v>
      </c>
      <c r="AQ47" s="12">
        <v>-17.3</v>
      </c>
      <c r="AR47" s="14" t="str">
        <f t="shared" si="69"/>
        <v xml:space="preserve"> </v>
      </c>
      <c r="AS47" s="15">
        <v>-16.3</v>
      </c>
      <c r="AT47" s="12">
        <v>-17.2</v>
      </c>
      <c r="AU47" s="14" t="str">
        <f t="shared" si="70"/>
        <v xml:space="preserve"> </v>
      </c>
      <c r="AV47" s="15">
        <v>-16.3</v>
      </c>
      <c r="AW47" s="12">
        <v>-17.399999999999999</v>
      </c>
      <c r="AX47" s="14" t="str">
        <f t="shared" si="71"/>
        <v xml:space="preserve"> </v>
      </c>
      <c r="AY47" s="1">
        <v>-14</v>
      </c>
      <c r="AZ47" s="1" t="s">
        <v>181</v>
      </c>
      <c r="BA47" s="1">
        <v>-14.031511928808719</v>
      </c>
      <c r="BB47" s="1">
        <v>8.4041867310039819E-2</v>
      </c>
      <c r="BC47" s="1">
        <v>3</v>
      </c>
      <c r="BD47" s="1">
        <v>-13.91595813268996</v>
      </c>
      <c r="BE47" s="1">
        <v>35</v>
      </c>
      <c r="BF47" s="1">
        <v>17</v>
      </c>
      <c r="BG47" s="1">
        <v>0</v>
      </c>
      <c r="BH47" s="1">
        <v>1</v>
      </c>
      <c r="BI47" s="1">
        <v>55300</v>
      </c>
      <c r="BK47" s="15">
        <v>-16.3</v>
      </c>
      <c r="BL47" s="12">
        <v>-18.7</v>
      </c>
      <c r="BM47" s="14" t="str">
        <f t="shared" si="72"/>
        <v xml:space="preserve"> </v>
      </c>
      <c r="BN47" s="15">
        <v>-16.3</v>
      </c>
      <c r="BO47" s="12">
        <v>-18.399999999999999</v>
      </c>
      <c r="BP47" s="14" t="str">
        <f t="shared" si="73"/>
        <v xml:space="preserve"> </v>
      </c>
      <c r="BQ47" s="15">
        <v>-16.3</v>
      </c>
      <c r="BR47" s="12">
        <v>-18</v>
      </c>
      <c r="BS47" s="14" t="str">
        <f t="shared" si="74"/>
        <v xml:space="preserve"> </v>
      </c>
      <c r="BT47" s="15">
        <v>-16.3</v>
      </c>
      <c r="BU47" s="12">
        <v>-17.5</v>
      </c>
      <c r="BV47" s="17" t="str">
        <f t="shared" si="47"/>
        <v xml:space="preserve"> </v>
      </c>
      <c r="BW47" s="42">
        <v>-16.3</v>
      </c>
      <c r="BX47" s="43">
        <v>-16.899999999999999</v>
      </c>
      <c r="BY47" s="45" t="str">
        <f t="shared" si="48"/>
        <v xml:space="preserve"> </v>
      </c>
    </row>
    <row r="48" spans="1:77" ht="14.25" x14ac:dyDescent="0.25">
      <c r="A48" s="1" t="s">
        <v>91</v>
      </c>
      <c r="B48" s="1" t="s">
        <v>92</v>
      </c>
      <c r="C48" s="12">
        <v>-21.5</v>
      </c>
      <c r="D48" s="12">
        <v>-21.6</v>
      </c>
      <c r="E48" s="14" t="str">
        <f t="shared" si="63"/>
        <v xml:space="preserve"> </v>
      </c>
      <c r="F48" s="12">
        <v>-21.5</v>
      </c>
      <c r="G48" s="12">
        <v>-21.7</v>
      </c>
      <c r="H48" s="14" t="str">
        <f t="shared" si="64"/>
        <v xml:space="preserve"> </v>
      </c>
      <c r="I48" s="15">
        <v>-21.5</v>
      </c>
      <c r="J48" s="16">
        <v>-21.7</v>
      </c>
      <c r="K48" s="14" t="str">
        <f t="shared" si="65"/>
        <v xml:space="preserve"> </v>
      </c>
      <c r="L48" s="15">
        <v>-21.5</v>
      </c>
      <c r="M48" s="16">
        <v>-21.7</v>
      </c>
      <c r="N48" s="14" t="str">
        <f t="shared" si="66"/>
        <v xml:space="preserve"> </v>
      </c>
      <c r="O48" s="15">
        <v>-21.5</v>
      </c>
      <c r="P48" s="16">
        <v>-23</v>
      </c>
      <c r="Q48" s="14" t="str">
        <f t="shared" si="67"/>
        <v xml:space="preserve"> </v>
      </c>
      <c r="R48" s="15">
        <v>-21.5</v>
      </c>
      <c r="S48" s="16">
        <v>-23.2</v>
      </c>
      <c r="T48" s="14" t="str">
        <f t="shared" si="60"/>
        <v xml:space="preserve"> </v>
      </c>
      <c r="U48" s="15">
        <v>-21.5</v>
      </c>
      <c r="V48" s="16">
        <v>-23.3</v>
      </c>
      <c r="W48" s="14" t="str">
        <f t="shared" si="61"/>
        <v xml:space="preserve"> </v>
      </c>
      <c r="X48" s="15">
        <v>-21.5</v>
      </c>
      <c r="Y48" s="12">
        <v>-21.604336098507048</v>
      </c>
      <c r="Z48" s="14" t="str">
        <f t="shared" si="62"/>
        <v xml:space="preserve"> </v>
      </c>
      <c r="AA48" s="15">
        <v>-21.5</v>
      </c>
      <c r="AB48" s="12">
        <v>-21.1</v>
      </c>
      <c r="AC48" s="14">
        <f t="shared" ref="AC48:AC61" si="75">IF(AB48&gt;AA48,AB48-AA48," ")</f>
        <v>0.39999999999999858</v>
      </c>
      <c r="AD48" s="15">
        <v>-21.5</v>
      </c>
      <c r="AE48" s="12">
        <v>-20.9</v>
      </c>
      <c r="AF48" s="14">
        <f t="shared" ref="AF48:AF61" si="76">IF(AE48&gt;AD48,AE48-AD48," ")</f>
        <v>0.60000000000000142</v>
      </c>
      <c r="AG48" s="15">
        <v>-21.5</v>
      </c>
      <c r="AH48" s="12">
        <v>-21.1</v>
      </c>
      <c r="AI48" s="14">
        <f t="shared" ref="AI48:AI61" si="77">IF(AH48&gt;AG48,AH48-AG48," ")</f>
        <v>0.39999999999999858</v>
      </c>
      <c r="AJ48" s="15">
        <v>-21.5</v>
      </c>
      <c r="AK48" s="12">
        <v>-21.6</v>
      </c>
      <c r="AL48" s="14" t="str">
        <f t="shared" ref="AL48:AL61" si="78">IF(AK48&gt;AJ48,AK48-AJ48," ")</f>
        <v xml:space="preserve"> </v>
      </c>
      <c r="AM48" s="15">
        <v>-21.5</v>
      </c>
      <c r="AN48" s="12">
        <v>-21.8</v>
      </c>
      <c r="AO48" s="14" t="str">
        <f t="shared" si="68"/>
        <v xml:space="preserve"> </v>
      </c>
      <c r="AP48" s="15">
        <v>-21.5</v>
      </c>
      <c r="AQ48" s="12">
        <v>-22</v>
      </c>
      <c r="AR48" s="14" t="str">
        <f t="shared" si="69"/>
        <v xml:space="preserve"> </v>
      </c>
      <c r="AS48" s="15">
        <v>-21.5</v>
      </c>
      <c r="AT48" s="12">
        <v>-22.1</v>
      </c>
      <c r="AU48" s="14" t="str">
        <f t="shared" si="70"/>
        <v xml:space="preserve"> </v>
      </c>
      <c r="AV48" s="15">
        <v>-21.5</v>
      </c>
      <c r="AW48" s="12">
        <v>-22.2</v>
      </c>
      <c r="AX48" s="14" t="str">
        <f t="shared" si="71"/>
        <v xml:space="preserve"> </v>
      </c>
      <c r="AY48" s="1">
        <v>-21.6</v>
      </c>
      <c r="AZ48" s="1" t="s">
        <v>191</v>
      </c>
      <c r="BA48" s="1">
        <v>-20.780661648496107</v>
      </c>
      <c r="BB48" s="1">
        <v>0.3337815405374478</v>
      </c>
      <c r="BC48" s="1">
        <v>3</v>
      </c>
      <c r="BD48" s="1">
        <v>-21.266218459462554</v>
      </c>
      <c r="BE48" s="1">
        <v>11</v>
      </c>
      <c r="BF48" s="1">
        <v>6</v>
      </c>
      <c r="BG48" s="1">
        <v>0</v>
      </c>
      <c r="BH48" s="1">
        <v>0</v>
      </c>
      <c r="BI48" s="1">
        <v>16000</v>
      </c>
      <c r="BK48" s="15">
        <v>-21.5</v>
      </c>
      <c r="BL48" s="12">
        <v>-25.1</v>
      </c>
      <c r="BM48" s="14" t="str">
        <f t="shared" si="72"/>
        <v xml:space="preserve"> </v>
      </c>
      <c r="BN48" s="15">
        <v>-21.5</v>
      </c>
      <c r="BO48" s="12">
        <v>-24.6</v>
      </c>
      <c r="BP48" s="14" t="str">
        <f t="shared" si="73"/>
        <v xml:space="preserve"> </v>
      </c>
      <c r="BQ48" s="15">
        <v>-21.5</v>
      </c>
      <c r="BR48" s="12">
        <v>-25.9</v>
      </c>
      <c r="BS48" s="14" t="str">
        <f t="shared" si="74"/>
        <v xml:space="preserve"> </v>
      </c>
      <c r="BT48" s="15">
        <v>-21.5</v>
      </c>
      <c r="BU48" s="12">
        <v>-25.5</v>
      </c>
      <c r="BV48" s="17" t="str">
        <f t="shared" si="47"/>
        <v xml:space="preserve"> </v>
      </c>
      <c r="BW48" s="42">
        <v>-21.5</v>
      </c>
      <c r="BX48" s="43">
        <v>-25.1</v>
      </c>
      <c r="BY48" s="45" t="str">
        <f t="shared" si="48"/>
        <v xml:space="preserve"> </v>
      </c>
    </row>
    <row r="49" spans="1:77" ht="14.25" x14ac:dyDescent="0.25">
      <c r="A49" s="1" t="s">
        <v>16</v>
      </c>
      <c r="B49" s="1" t="s">
        <v>17</v>
      </c>
      <c r="C49" s="12">
        <v>-17.3</v>
      </c>
      <c r="D49" s="12">
        <v>-18</v>
      </c>
      <c r="E49" s="14" t="str">
        <f t="shared" si="63"/>
        <v xml:space="preserve"> </v>
      </c>
      <c r="F49" s="12">
        <v>-17.3</v>
      </c>
      <c r="G49" s="12">
        <v>-17.899999999999999</v>
      </c>
      <c r="H49" s="14" t="str">
        <f t="shared" si="64"/>
        <v xml:space="preserve"> </v>
      </c>
      <c r="I49" s="15">
        <v>-17.3</v>
      </c>
      <c r="J49" s="16">
        <v>-18</v>
      </c>
      <c r="K49" s="14" t="str">
        <f t="shared" si="65"/>
        <v xml:space="preserve"> </v>
      </c>
      <c r="L49" s="15">
        <v>-17.3</v>
      </c>
      <c r="M49" s="16">
        <v>-17.7</v>
      </c>
      <c r="N49" s="14" t="str">
        <f t="shared" si="66"/>
        <v xml:space="preserve"> </v>
      </c>
      <c r="O49" s="15">
        <v>-17.3</v>
      </c>
      <c r="P49" s="16">
        <v>-18.100000000000001</v>
      </c>
      <c r="Q49" s="14" t="str">
        <f t="shared" si="67"/>
        <v xml:space="preserve"> </v>
      </c>
      <c r="R49" s="15">
        <v>-17.3</v>
      </c>
      <c r="S49" s="16">
        <v>-17.8</v>
      </c>
      <c r="T49" s="14" t="str">
        <f t="shared" si="60"/>
        <v xml:space="preserve"> </v>
      </c>
      <c r="U49" s="15">
        <v>-17.3</v>
      </c>
      <c r="V49" s="16">
        <v>-17.899999999999999</v>
      </c>
      <c r="W49" s="14" t="str">
        <f t="shared" si="61"/>
        <v xml:space="preserve"> </v>
      </c>
      <c r="X49" s="15">
        <v>-17.3</v>
      </c>
      <c r="Y49" s="12">
        <v>-17.972741389577866</v>
      </c>
      <c r="Z49" s="14" t="str">
        <f t="shared" si="62"/>
        <v xml:space="preserve"> </v>
      </c>
      <c r="AA49" s="15">
        <v>-17.3</v>
      </c>
      <c r="AB49" s="12">
        <v>-17.972741389577866</v>
      </c>
      <c r="AC49" s="14" t="str">
        <f t="shared" si="75"/>
        <v xml:space="preserve"> </v>
      </c>
      <c r="AD49" s="15">
        <v>-17.3</v>
      </c>
      <c r="AE49" s="12">
        <v>-17.8</v>
      </c>
      <c r="AF49" s="14" t="str">
        <f t="shared" si="76"/>
        <v xml:space="preserve"> </v>
      </c>
      <c r="AG49" s="15">
        <v>-17.3</v>
      </c>
      <c r="AH49" s="12">
        <v>-17.399999999999999</v>
      </c>
      <c r="AI49" s="14" t="str">
        <f t="shared" si="77"/>
        <v xml:space="preserve"> </v>
      </c>
      <c r="AJ49" s="15">
        <v>-17.3</v>
      </c>
      <c r="AK49" s="12">
        <v>-16.3</v>
      </c>
      <c r="AL49" s="14">
        <f t="shared" si="78"/>
        <v>1</v>
      </c>
      <c r="AM49" s="15">
        <v>-17.3</v>
      </c>
      <c r="AN49" s="12">
        <v>-15.8</v>
      </c>
      <c r="AO49" s="14">
        <f t="shared" si="68"/>
        <v>1.5</v>
      </c>
      <c r="AP49" s="15">
        <v>-17.3</v>
      </c>
      <c r="AQ49" s="12">
        <v>-15.7</v>
      </c>
      <c r="AR49" s="14">
        <f t="shared" si="69"/>
        <v>1.6000000000000014</v>
      </c>
      <c r="AS49" s="15">
        <v>-17.3</v>
      </c>
      <c r="AT49" s="12">
        <v>-15.3</v>
      </c>
      <c r="AU49" s="14">
        <f t="shared" si="70"/>
        <v>2</v>
      </c>
      <c r="AV49" s="15">
        <v>-17.3</v>
      </c>
      <c r="AW49" s="12">
        <v>-15.9</v>
      </c>
      <c r="AX49" s="14">
        <f t="shared" si="71"/>
        <v>1.4000000000000004</v>
      </c>
      <c r="AY49" s="1">
        <v>-18.2</v>
      </c>
      <c r="AZ49" s="1" t="s">
        <v>200</v>
      </c>
      <c r="BA49" s="1">
        <v>-19.029999192348892</v>
      </c>
      <c r="BB49" s="1">
        <v>-1.0147267646113676</v>
      </c>
      <c r="BC49" s="1">
        <v>3</v>
      </c>
      <c r="BD49" s="1">
        <v>-19.214726764611367</v>
      </c>
      <c r="BE49" s="1">
        <v>21</v>
      </c>
      <c r="BF49" s="1">
        <v>6</v>
      </c>
      <c r="BG49" s="1">
        <v>0</v>
      </c>
      <c r="BH49" s="1">
        <v>0</v>
      </c>
      <c r="BI49" s="1">
        <v>18410</v>
      </c>
      <c r="BK49" s="15">
        <v>-17.3</v>
      </c>
      <c r="BL49" s="12">
        <v>-18.5</v>
      </c>
      <c r="BM49" s="14" t="str">
        <f t="shared" si="72"/>
        <v xml:space="preserve"> </v>
      </c>
      <c r="BN49" s="15">
        <v>-17.3</v>
      </c>
      <c r="BO49" s="12">
        <v>-17.899999999999999</v>
      </c>
      <c r="BP49" s="14" t="str">
        <f t="shared" si="73"/>
        <v xml:space="preserve"> </v>
      </c>
      <c r="BQ49" s="15">
        <v>-17.3</v>
      </c>
      <c r="BR49" s="12">
        <v>-17.5</v>
      </c>
      <c r="BS49" s="14" t="str">
        <f t="shared" si="74"/>
        <v xml:space="preserve"> </v>
      </c>
      <c r="BT49" s="15">
        <v>-17.3</v>
      </c>
      <c r="BU49" s="12">
        <v>-17.100000000000001</v>
      </c>
      <c r="BV49" s="17">
        <f t="shared" si="47"/>
        <v>0.19999999999999929</v>
      </c>
      <c r="BW49" s="42">
        <v>-17.3</v>
      </c>
      <c r="BX49" s="43">
        <v>-17.8</v>
      </c>
      <c r="BY49" s="45" t="str">
        <f t="shared" si="48"/>
        <v xml:space="preserve"> </v>
      </c>
    </row>
    <row r="50" spans="1:77" ht="14.25" x14ac:dyDescent="0.25">
      <c r="A50" s="1" t="s">
        <v>16</v>
      </c>
      <c r="B50" s="1" t="s">
        <v>97</v>
      </c>
      <c r="C50" s="12">
        <v>-19.899999999999999</v>
      </c>
      <c r="D50" s="12">
        <v>-16.899999999999999</v>
      </c>
      <c r="E50" s="14">
        <f t="shared" si="63"/>
        <v>3</v>
      </c>
      <c r="F50" s="12">
        <v>-19.899999999999999</v>
      </c>
      <c r="G50" s="12">
        <v>-17.7</v>
      </c>
      <c r="H50" s="14">
        <f t="shared" si="64"/>
        <v>2.1999999999999993</v>
      </c>
      <c r="I50" s="15">
        <v>-19.899999999999999</v>
      </c>
      <c r="J50" s="16">
        <v>-20.399999999999999</v>
      </c>
      <c r="K50" s="14" t="str">
        <f t="shared" si="65"/>
        <v xml:space="preserve"> </v>
      </c>
      <c r="L50" s="15">
        <v>-19.899999999999999</v>
      </c>
      <c r="M50" s="16">
        <v>-19.5</v>
      </c>
      <c r="N50" s="14">
        <f t="shared" si="66"/>
        <v>0.39999999999999858</v>
      </c>
      <c r="O50" s="15">
        <v>-19.899999999999999</v>
      </c>
      <c r="P50" s="16">
        <v>-19.899999999999999</v>
      </c>
      <c r="Q50" s="14" t="str">
        <f t="shared" si="67"/>
        <v xml:space="preserve"> </v>
      </c>
      <c r="R50" s="15">
        <v>-19.899999999999999</v>
      </c>
      <c r="S50" s="16">
        <v>-20.100000000000001</v>
      </c>
      <c r="T50" s="14" t="str">
        <f t="shared" si="60"/>
        <v xml:space="preserve"> </v>
      </c>
      <c r="U50" s="15">
        <v>-19.899999999999999</v>
      </c>
      <c r="V50" s="16">
        <v>-21.3</v>
      </c>
      <c r="W50" s="14" t="str">
        <f t="shared" si="61"/>
        <v xml:space="preserve"> </v>
      </c>
      <c r="X50" s="15">
        <v>-19.899999999999999</v>
      </c>
      <c r="Y50" s="12">
        <v>-20.891542585882263</v>
      </c>
      <c r="Z50" s="14" t="str">
        <f t="shared" si="62"/>
        <v xml:space="preserve"> </v>
      </c>
      <c r="AA50" s="15">
        <v>-19.899999999999999</v>
      </c>
      <c r="AB50" s="12">
        <v>-20.3</v>
      </c>
      <c r="AC50" s="14" t="str">
        <f t="shared" si="75"/>
        <v xml:space="preserve"> </v>
      </c>
      <c r="AD50" s="15">
        <v>-19.899999999999999</v>
      </c>
      <c r="AE50" s="12">
        <v>-19.600000000000001</v>
      </c>
      <c r="AF50" s="14">
        <f t="shared" si="76"/>
        <v>0.29999999999999716</v>
      </c>
      <c r="AG50" s="15">
        <v>-19.899999999999999</v>
      </c>
      <c r="AH50" s="12">
        <v>-20</v>
      </c>
      <c r="AI50" s="14" t="str">
        <f t="shared" si="77"/>
        <v xml:space="preserve"> </v>
      </c>
      <c r="AJ50" s="15">
        <v>-19.899999999999999</v>
      </c>
      <c r="AK50" s="12">
        <v>-19.600000000000001</v>
      </c>
      <c r="AL50" s="14">
        <f t="shared" si="78"/>
        <v>0.29999999999999716</v>
      </c>
      <c r="AM50" s="15">
        <v>-19.899999999999999</v>
      </c>
      <c r="AN50" s="12">
        <v>-19.899999999999999</v>
      </c>
      <c r="AO50" s="14" t="str">
        <f t="shared" si="68"/>
        <v xml:space="preserve"> </v>
      </c>
      <c r="AP50" s="15">
        <v>-19.899999999999999</v>
      </c>
      <c r="AQ50" s="12">
        <v>-18.600000000000001</v>
      </c>
      <c r="AR50" s="14">
        <f t="shared" si="69"/>
        <v>1.2999999999999972</v>
      </c>
      <c r="AS50" s="15">
        <v>-19.899999999999999</v>
      </c>
      <c r="AT50" s="12">
        <v>-19.100000000000001</v>
      </c>
      <c r="AU50" s="14">
        <f t="shared" si="70"/>
        <v>0.79999999999999716</v>
      </c>
      <c r="AV50" s="15">
        <v>-19.899999999999999</v>
      </c>
      <c r="AW50" s="12">
        <v>-18.2</v>
      </c>
      <c r="AX50" s="14">
        <f t="shared" si="71"/>
        <v>1.6999999999999993</v>
      </c>
      <c r="AY50" s="1">
        <v>-14</v>
      </c>
      <c r="AZ50" s="1" t="s">
        <v>201</v>
      </c>
      <c r="BA50" s="1">
        <v>-15.961588399722707</v>
      </c>
      <c r="BB50" s="1">
        <v>-2.1772154673940598</v>
      </c>
      <c r="BC50" s="1">
        <v>3</v>
      </c>
      <c r="BD50" s="1">
        <v>-16.17721546739406</v>
      </c>
      <c r="BE50" s="1">
        <v>36</v>
      </c>
      <c r="BF50" s="1">
        <v>13</v>
      </c>
      <c r="BG50" s="1">
        <v>0</v>
      </c>
      <c r="BH50" s="1">
        <v>0</v>
      </c>
      <c r="BI50" s="1">
        <v>23710</v>
      </c>
      <c r="BK50" s="15">
        <v>-19.899999999999999</v>
      </c>
      <c r="BL50" s="12">
        <v>-21.2</v>
      </c>
      <c r="BM50" s="14" t="str">
        <f t="shared" si="72"/>
        <v xml:space="preserve"> </v>
      </c>
      <c r="BN50" s="15">
        <v>-19.899999999999999</v>
      </c>
      <c r="BO50" s="12">
        <v>-18.399999999999999</v>
      </c>
      <c r="BP50" s="14">
        <f t="shared" si="73"/>
        <v>1.5</v>
      </c>
      <c r="BQ50" s="15">
        <v>-19.899999999999999</v>
      </c>
      <c r="BR50" s="12">
        <v>-19.399999999999999</v>
      </c>
      <c r="BS50" s="14">
        <f t="shared" si="74"/>
        <v>0.5</v>
      </c>
      <c r="BT50" s="15">
        <v>-19.899999999999999</v>
      </c>
      <c r="BU50" s="12">
        <v>-18.399999999999999</v>
      </c>
      <c r="BV50" s="17">
        <f t="shared" si="47"/>
        <v>1.5</v>
      </c>
      <c r="BW50" s="42">
        <v>-19.899999999999999</v>
      </c>
      <c r="BX50" s="43">
        <v>-21.5</v>
      </c>
      <c r="BY50" s="45" t="str">
        <f t="shared" si="48"/>
        <v xml:space="preserve"> </v>
      </c>
    </row>
    <row r="51" spans="1:77" ht="14.25" x14ac:dyDescent="0.25">
      <c r="A51" s="1" t="s">
        <v>16</v>
      </c>
      <c r="B51" s="1" t="s">
        <v>15</v>
      </c>
      <c r="C51" s="12">
        <v>-15</v>
      </c>
      <c r="D51" s="12">
        <v>-19.5</v>
      </c>
      <c r="E51" s="14" t="str">
        <f t="shared" si="63"/>
        <v xml:space="preserve"> </v>
      </c>
      <c r="F51" s="12">
        <v>-15</v>
      </c>
      <c r="G51" s="12">
        <v>-20.399999999999999</v>
      </c>
      <c r="H51" s="14" t="str">
        <f t="shared" si="64"/>
        <v xml:space="preserve"> </v>
      </c>
      <c r="I51" s="15">
        <v>-15</v>
      </c>
      <c r="J51" s="16">
        <v>-21.1</v>
      </c>
      <c r="K51" s="14" t="str">
        <f t="shared" si="65"/>
        <v xml:space="preserve"> </v>
      </c>
      <c r="L51" s="15">
        <v>-15</v>
      </c>
      <c r="M51" s="16">
        <v>-20.8</v>
      </c>
      <c r="N51" s="14" t="str">
        <f t="shared" si="66"/>
        <v xml:space="preserve"> </v>
      </c>
      <c r="O51" s="15">
        <v>-15</v>
      </c>
      <c r="P51" s="16">
        <v>-20.7</v>
      </c>
      <c r="Q51" s="14" t="str">
        <f t="shared" si="67"/>
        <v xml:space="preserve"> </v>
      </c>
      <c r="R51" s="15">
        <v>-15</v>
      </c>
      <c r="S51" s="16">
        <v>-20.8</v>
      </c>
      <c r="T51" s="14" t="str">
        <f t="shared" si="60"/>
        <v xml:space="preserve"> </v>
      </c>
      <c r="U51" s="15">
        <v>-15</v>
      </c>
      <c r="V51" s="16">
        <v>-21.9</v>
      </c>
      <c r="W51" s="14" t="str">
        <f t="shared" si="61"/>
        <v xml:space="preserve"> </v>
      </c>
      <c r="X51" s="15">
        <v>-15</v>
      </c>
      <c r="Y51" s="12">
        <v>-21.526952604521863</v>
      </c>
      <c r="Z51" s="14" t="str">
        <f t="shared" si="62"/>
        <v xml:space="preserve"> </v>
      </c>
      <c r="AA51" s="15">
        <v>-15</v>
      </c>
      <c r="AB51" s="12">
        <v>-21.9</v>
      </c>
      <c r="AC51" s="14" t="str">
        <f t="shared" si="75"/>
        <v xml:space="preserve"> </v>
      </c>
      <c r="AD51" s="15">
        <v>-15</v>
      </c>
      <c r="AE51" s="12">
        <v>-21.7</v>
      </c>
      <c r="AF51" s="14" t="str">
        <f t="shared" si="76"/>
        <v xml:space="preserve"> </v>
      </c>
      <c r="AG51" s="15">
        <v>-15</v>
      </c>
      <c r="AH51" s="12">
        <v>-22.2</v>
      </c>
      <c r="AI51" s="14" t="str">
        <f t="shared" si="77"/>
        <v xml:space="preserve"> </v>
      </c>
      <c r="AJ51" s="15">
        <v>-15</v>
      </c>
      <c r="AK51" s="12">
        <v>-21.4</v>
      </c>
      <c r="AL51" s="14" t="str">
        <f t="shared" si="78"/>
        <v xml:space="preserve"> </v>
      </c>
      <c r="AM51" s="15">
        <v>-15</v>
      </c>
      <c r="AN51" s="12">
        <v>-21.4</v>
      </c>
      <c r="AO51" s="14" t="str">
        <f t="shared" si="68"/>
        <v xml:space="preserve"> </v>
      </c>
      <c r="AP51" s="15">
        <v>-15</v>
      </c>
      <c r="AQ51" s="12">
        <v>-20.9</v>
      </c>
      <c r="AR51" s="14" t="str">
        <f t="shared" si="69"/>
        <v xml:space="preserve"> </v>
      </c>
      <c r="AS51" s="15">
        <v>-15</v>
      </c>
      <c r="AT51" s="12">
        <v>-21.1</v>
      </c>
      <c r="AU51" s="14" t="str">
        <f t="shared" si="70"/>
        <v xml:space="preserve"> </v>
      </c>
      <c r="AV51" s="15">
        <v>-15</v>
      </c>
      <c r="AW51" s="12">
        <v>-20.6</v>
      </c>
      <c r="AX51" s="14" t="str">
        <f t="shared" si="71"/>
        <v xml:space="preserve"> </v>
      </c>
      <c r="AY51" s="1">
        <v>-13</v>
      </c>
      <c r="AZ51" s="1" t="s">
        <v>206</v>
      </c>
      <c r="BA51" s="1">
        <v>-19.359152445465753</v>
      </c>
      <c r="BB51" s="1">
        <v>-6.6799847144491693</v>
      </c>
      <c r="BC51" s="1">
        <v>3</v>
      </c>
      <c r="BD51" s="1">
        <v>-19.679984714449169</v>
      </c>
      <c r="BE51" s="1">
        <v>24</v>
      </c>
      <c r="BF51" s="1">
        <v>0</v>
      </c>
      <c r="BG51" s="1">
        <v>1</v>
      </c>
      <c r="BH51" s="1">
        <v>1</v>
      </c>
      <c r="BI51" s="1">
        <v>14300</v>
      </c>
      <c r="BK51" s="15">
        <v>-15</v>
      </c>
      <c r="BL51" s="12">
        <v>-22.9</v>
      </c>
      <c r="BM51" s="14" t="str">
        <f t="shared" si="72"/>
        <v xml:space="preserve"> </v>
      </c>
      <c r="BN51" s="15">
        <v>-15</v>
      </c>
      <c r="BO51" s="12">
        <v>-22</v>
      </c>
      <c r="BP51" s="14" t="str">
        <f t="shared" si="73"/>
        <v xml:space="preserve"> </v>
      </c>
      <c r="BQ51" s="15">
        <v>-15</v>
      </c>
      <c r="BR51" s="12">
        <v>-22.3</v>
      </c>
      <c r="BS51" s="14" t="str">
        <f t="shared" si="74"/>
        <v xml:space="preserve"> </v>
      </c>
      <c r="BT51" s="15">
        <v>-15</v>
      </c>
      <c r="BU51" s="12">
        <v>-21.5</v>
      </c>
      <c r="BV51" s="17" t="str">
        <f t="shared" si="47"/>
        <v xml:space="preserve"> </v>
      </c>
      <c r="BW51" s="42">
        <v>-15</v>
      </c>
      <c r="BX51" s="43">
        <v>-22.7</v>
      </c>
      <c r="BY51" s="45" t="str">
        <f t="shared" si="48"/>
        <v xml:space="preserve"> </v>
      </c>
    </row>
    <row r="52" spans="1:77" ht="14.25" x14ac:dyDescent="0.25">
      <c r="A52" s="1" t="s">
        <v>16</v>
      </c>
      <c r="B52" s="1" t="s">
        <v>20</v>
      </c>
      <c r="C52" s="12">
        <v>-11</v>
      </c>
      <c r="D52" s="12">
        <v>-16.399999999999999</v>
      </c>
      <c r="E52" s="14" t="str">
        <f t="shared" si="63"/>
        <v xml:space="preserve"> </v>
      </c>
      <c r="F52" s="12">
        <v>-11</v>
      </c>
      <c r="G52" s="12">
        <v>-16.5</v>
      </c>
      <c r="H52" s="14" t="str">
        <f t="shared" si="64"/>
        <v xml:space="preserve"> </v>
      </c>
      <c r="I52" s="15">
        <v>-11</v>
      </c>
      <c r="J52" s="16">
        <v>-14.9</v>
      </c>
      <c r="K52" s="14" t="str">
        <f t="shared" si="65"/>
        <v xml:space="preserve"> </v>
      </c>
      <c r="L52" s="15">
        <v>-11</v>
      </c>
      <c r="M52" s="16">
        <v>-16.7</v>
      </c>
      <c r="N52" s="14" t="str">
        <f t="shared" si="66"/>
        <v xml:space="preserve"> </v>
      </c>
      <c r="O52" s="15">
        <v>-11</v>
      </c>
      <c r="P52" s="16">
        <v>-16.7</v>
      </c>
      <c r="Q52" s="14" t="str">
        <f t="shared" si="67"/>
        <v xml:space="preserve"> </v>
      </c>
      <c r="R52" s="15">
        <v>-11</v>
      </c>
      <c r="S52" s="16">
        <v>-16.600000000000001</v>
      </c>
      <c r="T52" s="14" t="str">
        <f t="shared" si="60"/>
        <v xml:space="preserve"> </v>
      </c>
      <c r="U52" s="15">
        <v>-11</v>
      </c>
      <c r="V52" s="16">
        <v>-15.6</v>
      </c>
      <c r="W52" s="14" t="str">
        <f t="shared" si="61"/>
        <v xml:space="preserve"> </v>
      </c>
      <c r="X52" s="15">
        <v>-11</v>
      </c>
      <c r="Y52" s="12">
        <v>-15.916979807286657</v>
      </c>
      <c r="Z52" s="14" t="str">
        <f t="shared" si="62"/>
        <v xml:space="preserve"> </v>
      </c>
      <c r="AA52" s="15">
        <v>-11</v>
      </c>
      <c r="AB52" s="12">
        <v>-16.2</v>
      </c>
      <c r="AC52" s="14" t="str">
        <f t="shared" si="75"/>
        <v xml:space="preserve"> </v>
      </c>
      <c r="AD52" s="15">
        <v>-11</v>
      </c>
      <c r="AE52" s="12">
        <v>-16.2</v>
      </c>
      <c r="AF52" s="14" t="str">
        <f t="shared" si="76"/>
        <v xml:space="preserve"> </v>
      </c>
      <c r="AG52" s="15">
        <v>-11</v>
      </c>
      <c r="AH52" s="12">
        <v>-15.4</v>
      </c>
      <c r="AI52" s="14" t="str">
        <f t="shared" si="77"/>
        <v xml:space="preserve"> </v>
      </c>
      <c r="AJ52" s="15">
        <v>-11</v>
      </c>
      <c r="AK52" s="12">
        <v>-15.2</v>
      </c>
      <c r="AL52" s="14" t="str">
        <f t="shared" si="78"/>
        <v xml:space="preserve"> </v>
      </c>
      <c r="AM52" s="15">
        <v>-11</v>
      </c>
      <c r="AN52" s="12">
        <v>-15.5</v>
      </c>
      <c r="AO52" s="14" t="str">
        <f t="shared" si="68"/>
        <v xml:space="preserve"> </v>
      </c>
      <c r="AP52" s="15">
        <v>-11</v>
      </c>
      <c r="AQ52" s="12">
        <v>-15.2</v>
      </c>
      <c r="AR52" s="14" t="str">
        <f t="shared" si="69"/>
        <v xml:space="preserve"> </v>
      </c>
      <c r="AS52" s="15">
        <v>-11</v>
      </c>
      <c r="AT52" s="12">
        <v>-15.4</v>
      </c>
      <c r="AU52" s="14" t="str">
        <f t="shared" si="70"/>
        <v xml:space="preserve"> </v>
      </c>
      <c r="AV52" s="15">
        <v>-11</v>
      </c>
      <c r="AW52" s="12">
        <v>-15.4</v>
      </c>
      <c r="AX52" s="14" t="str">
        <f t="shared" si="71"/>
        <v xml:space="preserve"> </v>
      </c>
      <c r="AY52" s="1">
        <v>-17.5</v>
      </c>
      <c r="AZ52" s="1" t="s">
        <v>207</v>
      </c>
      <c r="BA52" s="1">
        <v>-18.739977049808157</v>
      </c>
      <c r="BB52" s="1">
        <v>-1.3205771499375736</v>
      </c>
      <c r="BC52" s="1">
        <v>3</v>
      </c>
      <c r="BD52" s="1">
        <v>-18.820577149937574</v>
      </c>
      <c r="BE52" s="1">
        <v>19</v>
      </c>
      <c r="BF52" s="1">
        <v>7</v>
      </c>
      <c r="BG52" s="1">
        <v>0</v>
      </c>
      <c r="BH52" s="1">
        <v>0</v>
      </c>
      <c r="BI52" s="1">
        <v>23000</v>
      </c>
      <c r="BK52" s="15">
        <v>-11</v>
      </c>
      <c r="BL52" s="12">
        <v>-17.2</v>
      </c>
      <c r="BM52" s="14" t="str">
        <f t="shared" si="72"/>
        <v xml:space="preserve"> </v>
      </c>
      <c r="BN52" s="15">
        <v>-11</v>
      </c>
      <c r="BO52" s="12">
        <v>-16</v>
      </c>
      <c r="BP52" s="14" t="str">
        <f t="shared" si="73"/>
        <v xml:space="preserve"> </v>
      </c>
      <c r="BQ52" s="15">
        <v>-11</v>
      </c>
      <c r="BR52" s="12">
        <v>-15.8</v>
      </c>
      <c r="BS52" s="14" t="str">
        <f t="shared" si="74"/>
        <v xml:space="preserve"> </v>
      </c>
      <c r="BT52" s="15">
        <v>-11</v>
      </c>
      <c r="BU52" s="12">
        <v>-15.2</v>
      </c>
      <c r="BV52" s="17" t="str">
        <f t="shared" si="47"/>
        <v xml:space="preserve"> </v>
      </c>
      <c r="BW52" s="42">
        <v>-11</v>
      </c>
      <c r="BX52" s="43">
        <v>-15.1</v>
      </c>
      <c r="BY52" s="45" t="str">
        <f t="shared" si="48"/>
        <v xml:space="preserve"> </v>
      </c>
    </row>
    <row r="53" spans="1:77" ht="14.25" x14ac:dyDescent="0.25">
      <c r="A53" s="1" t="s">
        <v>39</v>
      </c>
      <c r="B53" s="1" t="s">
        <v>40</v>
      </c>
      <c r="C53" s="12">
        <v>-13.4</v>
      </c>
      <c r="D53" s="12">
        <v>-12</v>
      </c>
      <c r="E53" s="14">
        <f t="shared" ref="E53:E57" si="79">IF(D53&gt;C53,D53-C53," ")</f>
        <v>1.4000000000000004</v>
      </c>
      <c r="F53" s="12">
        <v>-13.4</v>
      </c>
      <c r="G53" s="12">
        <v>-12.8</v>
      </c>
      <c r="H53" s="14">
        <f t="shared" ref="H53:H57" si="80">IF(G53&gt;F53,G53-F53," ")</f>
        <v>0.59999999999999964</v>
      </c>
      <c r="I53" s="15">
        <v>-13.4</v>
      </c>
      <c r="J53" s="16">
        <v>-12.2</v>
      </c>
      <c r="K53" s="14">
        <f t="shared" ref="K53:K57" si="81">IF(J53&gt;I53,J53-I53," ")</f>
        <v>1.2000000000000011</v>
      </c>
      <c r="L53" s="15">
        <v>-13.4</v>
      </c>
      <c r="M53" s="16">
        <v>-13.1</v>
      </c>
      <c r="N53" s="14">
        <f t="shared" ref="N53:N57" si="82">IF(M53&gt;L53,M53-L53," ")</f>
        <v>0.30000000000000071</v>
      </c>
      <c r="O53" s="15">
        <v>-13.4</v>
      </c>
      <c r="P53" s="16">
        <v>-14</v>
      </c>
      <c r="Q53" s="14" t="str">
        <f t="shared" ref="Q53:Q60" si="83">IF(P53&gt;O53,P53-O53," ")</f>
        <v xml:space="preserve"> </v>
      </c>
      <c r="R53" s="15">
        <v>-13.4</v>
      </c>
      <c r="S53" s="16">
        <v>-14.6</v>
      </c>
      <c r="T53" s="14" t="str">
        <f t="shared" si="60"/>
        <v xml:space="preserve"> </v>
      </c>
      <c r="U53" s="15">
        <v>-13.4</v>
      </c>
      <c r="V53" s="16">
        <v>-14.5</v>
      </c>
      <c r="W53" s="14" t="str">
        <f t="shared" si="61"/>
        <v xml:space="preserve"> </v>
      </c>
      <c r="X53" s="15">
        <v>-13.4</v>
      </c>
      <c r="Y53" s="12">
        <v>-14.462020342353773</v>
      </c>
      <c r="Z53" s="14" t="str">
        <f t="shared" si="62"/>
        <v xml:space="preserve"> </v>
      </c>
      <c r="AA53" s="15">
        <v>-13.4</v>
      </c>
      <c r="AB53" s="12">
        <v>-14.6</v>
      </c>
      <c r="AC53" s="14" t="str">
        <f t="shared" si="75"/>
        <v xml:space="preserve"> </v>
      </c>
      <c r="AD53" s="15">
        <v>-13.4</v>
      </c>
      <c r="AE53" s="12">
        <v>-14.7</v>
      </c>
      <c r="AF53" s="14" t="str">
        <f t="shared" si="76"/>
        <v xml:space="preserve"> </v>
      </c>
      <c r="AG53" s="15">
        <v>-13.4</v>
      </c>
      <c r="AH53" s="12">
        <v>-15.3</v>
      </c>
      <c r="AI53" s="14" t="str">
        <f t="shared" si="77"/>
        <v xml:space="preserve"> </v>
      </c>
      <c r="AJ53" s="15">
        <v>-13.4</v>
      </c>
      <c r="AK53" s="12">
        <v>-17.7</v>
      </c>
      <c r="AL53" s="14" t="str">
        <f t="shared" si="78"/>
        <v xml:space="preserve"> </v>
      </c>
      <c r="AM53" s="15">
        <v>-13.4</v>
      </c>
      <c r="AN53" s="12">
        <v>-18.100000000000001</v>
      </c>
      <c r="AO53" s="14" t="str">
        <f t="shared" ref="AO53:AO61" si="84">IF(AN53&gt;AM53,AN53-AM53," ")</f>
        <v xml:space="preserve"> </v>
      </c>
      <c r="AP53" s="15">
        <v>-13.4</v>
      </c>
      <c r="AQ53" s="12">
        <v>-15.9</v>
      </c>
      <c r="AR53" s="14" t="str">
        <f t="shared" ref="AR53:AR77" si="85">IF(AQ53&gt;AP53,AQ53-AP53," ")</f>
        <v xml:space="preserve"> </v>
      </c>
      <c r="AS53" s="15">
        <v>-13.4</v>
      </c>
      <c r="AT53" s="12">
        <v>-15.2</v>
      </c>
      <c r="AU53" s="14" t="str">
        <f t="shared" ref="AU53:AU77" si="86">IF(AT53&gt;AS53,AT53-AS53," ")</f>
        <v xml:space="preserve"> </v>
      </c>
      <c r="AV53" s="15">
        <v>-13.4</v>
      </c>
      <c r="AW53" s="12">
        <v>-15.1</v>
      </c>
      <c r="AX53" s="14" t="str">
        <f t="shared" ref="AX53:AX77" si="87">IF(AW53&gt;AV53,AW53-AV53," ")</f>
        <v xml:space="preserve"> </v>
      </c>
      <c r="AY53" s="1">
        <v>-24</v>
      </c>
      <c r="AZ53" s="1" t="s">
        <v>217</v>
      </c>
      <c r="BA53" s="1">
        <v>-24.912552575746474</v>
      </c>
      <c r="BB53" s="1">
        <v>-1.284565777375434</v>
      </c>
      <c r="BC53" s="1">
        <v>3</v>
      </c>
      <c r="BD53" s="1">
        <v>-25.284565777375434</v>
      </c>
      <c r="BE53" s="1">
        <v>16</v>
      </c>
      <c r="BF53" s="1">
        <v>0</v>
      </c>
      <c r="BG53" s="1">
        <v>0</v>
      </c>
      <c r="BH53" s="1">
        <v>0</v>
      </c>
      <c r="BI53" s="1">
        <v>2250</v>
      </c>
      <c r="BK53" s="15">
        <v>-13.4</v>
      </c>
      <c r="BL53" s="12">
        <v>-15.3</v>
      </c>
      <c r="BM53" s="14" t="str">
        <f t="shared" ref="BM53:BM77" si="88">IF(BL53&gt;BK53,BL53-BK53," ")</f>
        <v xml:space="preserve"> </v>
      </c>
      <c r="BN53" s="15">
        <v>-13.4</v>
      </c>
      <c r="BO53" s="12">
        <v>-15.2</v>
      </c>
      <c r="BP53" s="14" t="str">
        <f t="shared" ref="BP53:BP77" si="89">IF(BO53&gt;BN53,BO53-BN53," ")</f>
        <v xml:space="preserve"> </v>
      </c>
      <c r="BQ53" s="15">
        <v>-13.4</v>
      </c>
      <c r="BR53" s="12">
        <v>-15.8</v>
      </c>
      <c r="BS53" s="14" t="str">
        <f t="shared" ref="BS53:BS77" si="90">IF(BR53&gt;BQ53,BR53-BQ53," ")</f>
        <v xml:space="preserve"> </v>
      </c>
      <c r="BT53" s="15">
        <v>-13.4</v>
      </c>
      <c r="BU53" s="12">
        <v>-16</v>
      </c>
      <c r="BV53" s="17" t="str">
        <f t="shared" si="47"/>
        <v xml:space="preserve"> </v>
      </c>
      <c r="BW53" s="42">
        <v>-13.4</v>
      </c>
      <c r="BX53" s="43">
        <v>-16.5</v>
      </c>
      <c r="BY53" s="45" t="str">
        <f t="shared" si="48"/>
        <v xml:space="preserve"> </v>
      </c>
    </row>
    <row r="54" spans="1:77" ht="14.25" x14ac:dyDescent="0.25">
      <c r="A54" s="1" t="s">
        <v>45</v>
      </c>
      <c r="C54" s="12">
        <v>-19.899999999999999</v>
      </c>
      <c r="D54" s="12">
        <v>-14.5</v>
      </c>
      <c r="E54" s="14">
        <f t="shared" si="79"/>
        <v>5.3999999999999986</v>
      </c>
      <c r="F54" s="12">
        <v>-19.899999999999999</v>
      </c>
      <c r="G54" s="12">
        <v>-15.5</v>
      </c>
      <c r="H54" s="14">
        <f t="shared" si="80"/>
        <v>4.3999999999999986</v>
      </c>
      <c r="I54" s="15">
        <v>-19.899999999999999</v>
      </c>
      <c r="J54" s="16">
        <v>-16.2</v>
      </c>
      <c r="K54" s="14">
        <f t="shared" si="81"/>
        <v>3.6999999999999993</v>
      </c>
      <c r="L54" s="15">
        <v>-19.899999999999999</v>
      </c>
      <c r="M54" s="16">
        <v>-16.899999999999999</v>
      </c>
      <c r="N54" s="14">
        <f t="shared" si="82"/>
        <v>3</v>
      </c>
      <c r="O54" s="15">
        <v>-19.899999999999999</v>
      </c>
      <c r="P54" s="16">
        <v>-17.100000000000001</v>
      </c>
      <c r="Q54" s="14">
        <f t="shared" si="83"/>
        <v>2.7999999999999972</v>
      </c>
      <c r="R54" s="15">
        <v>-19.899999999999999</v>
      </c>
      <c r="S54" s="16">
        <v>-17.399999999999999</v>
      </c>
      <c r="T54" s="14">
        <f t="shared" si="60"/>
        <v>2.5</v>
      </c>
      <c r="U54" s="15">
        <v>-19.899999999999999</v>
      </c>
      <c r="V54" s="16">
        <v>-17.8</v>
      </c>
      <c r="W54" s="14">
        <f t="shared" si="61"/>
        <v>2.0999999999999979</v>
      </c>
      <c r="X54" s="15">
        <v>-19.899999999999999</v>
      </c>
      <c r="Y54" s="12">
        <v>-18.642343997868899</v>
      </c>
      <c r="Z54" s="14">
        <f t="shared" si="62"/>
        <v>1.2576560021310996</v>
      </c>
      <c r="AA54" s="15">
        <v>-19.899999999999999</v>
      </c>
      <c r="AB54" s="12">
        <v>-19.7</v>
      </c>
      <c r="AC54" s="14">
        <f t="shared" si="75"/>
        <v>0.19999999999999929</v>
      </c>
      <c r="AD54" s="15">
        <v>-19.899999999999999</v>
      </c>
      <c r="AE54" s="12">
        <v>-20.2</v>
      </c>
      <c r="AF54" s="14" t="str">
        <f t="shared" si="76"/>
        <v xml:space="preserve"> </v>
      </c>
      <c r="AG54" s="15">
        <v>-19.899999999999999</v>
      </c>
      <c r="AH54" s="12">
        <v>-20.2</v>
      </c>
      <c r="AI54" s="14" t="str">
        <f t="shared" si="77"/>
        <v xml:space="preserve"> </v>
      </c>
      <c r="AJ54" s="15">
        <v>-19.899999999999999</v>
      </c>
      <c r="AK54" s="12">
        <v>-19.899999999999999</v>
      </c>
      <c r="AL54" s="14" t="str">
        <f t="shared" si="78"/>
        <v xml:space="preserve"> </v>
      </c>
      <c r="AM54" s="15">
        <v>-19.899999999999999</v>
      </c>
      <c r="AN54" s="12">
        <v>-20.2</v>
      </c>
      <c r="AO54" s="14" t="str">
        <f t="shared" si="84"/>
        <v xml:space="preserve"> </v>
      </c>
      <c r="AP54" s="15">
        <v>-19.899999999999999</v>
      </c>
      <c r="AQ54" s="12">
        <v>-20</v>
      </c>
      <c r="AR54" s="14" t="str">
        <f t="shared" si="85"/>
        <v xml:space="preserve"> </v>
      </c>
      <c r="AS54" s="15">
        <v>-19.899999999999999</v>
      </c>
      <c r="AT54" s="12">
        <v>-20.100000000000001</v>
      </c>
      <c r="AU54" s="14" t="str">
        <f t="shared" si="86"/>
        <v xml:space="preserve"> </v>
      </c>
      <c r="AV54" s="15">
        <v>-19.899999999999999</v>
      </c>
      <c r="AW54" s="12">
        <v>-19.899999999999999</v>
      </c>
      <c r="AX54" s="14" t="str">
        <f t="shared" si="87"/>
        <v xml:space="preserve"> </v>
      </c>
      <c r="AY54" s="1">
        <v>-17.7</v>
      </c>
      <c r="AZ54" s="1" t="s">
        <v>219</v>
      </c>
      <c r="BA54" s="1">
        <v>-21.43270639366515</v>
      </c>
      <c r="BB54" s="1">
        <v>-2.1858893738646223</v>
      </c>
      <c r="BC54" s="1">
        <v>3</v>
      </c>
      <c r="BD54" s="1">
        <v>-19.885889373864622</v>
      </c>
      <c r="BE54" s="1">
        <v>12</v>
      </c>
      <c r="BF54" s="1">
        <v>4</v>
      </c>
      <c r="BG54" s="1">
        <v>1</v>
      </c>
      <c r="BH54" s="1">
        <v>0</v>
      </c>
      <c r="BI54" s="1">
        <v>9700</v>
      </c>
      <c r="BK54" s="15">
        <v>-19.899999999999999</v>
      </c>
      <c r="BL54" s="12">
        <v>-20.3</v>
      </c>
      <c r="BM54" s="14" t="str">
        <f t="shared" si="88"/>
        <v xml:space="preserve"> </v>
      </c>
      <c r="BN54" s="15">
        <v>-19.899999999999999</v>
      </c>
      <c r="BO54" s="12">
        <v>-20.364810205399774</v>
      </c>
      <c r="BP54" s="14" t="str">
        <f t="shared" si="89"/>
        <v xml:space="preserve"> </v>
      </c>
      <c r="BQ54" s="15">
        <v>-19.899999999999999</v>
      </c>
      <c r="BR54" s="12">
        <v>-21</v>
      </c>
      <c r="BS54" s="14" t="str">
        <f t="shared" si="90"/>
        <v xml:space="preserve"> </v>
      </c>
      <c r="BT54" s="15">
        <v>-19.899999999999999</v>
      </c>
      <c r="BU54" s="12">
        <v>-20.6</v>
      </c>
      <c r="BV54" s="17" t="str">
        <f t="shared" si="47"/>
        <v xml:space="preserve"> </v>
      </c>
      <c r="BW54" s="42">
        <v>-19.899999999999999</v>
      </c>
      <c r="BX54" s="43">
        <v>-20.399999999999999</v>
      </c>
      <c r="BY54" s="45" t="str">
        <f t="shared" si="48"/>
        <v xml:space="preserve"> </v>
      </c>
    </row>
    <row r="55" spans="1:77" ht="14.25" x14ac:dyDescent="0.25">
      <c r="A55" s="1" t="s">
        <v>46</v>
      </c>
      <c r="B55" s="1" t="s">
        <v>44</v>
      </c>
      <c r="C55" s="12">
        <v>-17.600000000000001</v>
      </c>
      <c r="D55" s="12">
        <v>-16.899999999999999</v>
      </c>
      <c r="E55" s="14">
        <f t="shared" si="79"/>
        <v>0.70000000000000284</v>
      </c>
      <c r="F55" s="12">
        <v>-17.600000000000001</v>
      </c>
      <c r="G55" s="12">
        <v>-16.8</v>
      </c>
      <c r="H55" s="14">
        <f t="shared" si="80"/>
        <v>0.80000000000000071</v>
      </c>
      <c r="I55" s="15">
        <v>-17.600000000000001</v>
      </c>
      <c r="J55" s="16">
        <v>-16.899999999999999</v>
      </c>
      <c r="K55" s="14">
        <f t="shared" si="81"/>
        <v>0.70000000000000284</v>
      </c>
      <c r="L55" s="15">
        <v>-17.600000000000001</v>
      </c>
      <c r="M55" s="16">
        <v>-16.899999999999999</v>
      </c>
      <c r="N55" s="14">
        <f t="shared" si="82"/>
        <v>0.70000000000000284</v>
      </c>
      <c r="O55" s="15">
        <v>-17.600000000000001</v>
      </c>
      <c r="P55" s="16">
        <v>-17</v>
      </c>
      <c r="Q55" s="14">
        <f t="shared" si="83"/>
        <v>0.60000000000000142</v>
      </c>
      <c r="R55" s="15">
        <v>-17.600000000000001</v>
      </c>
      <c r="S55" s="16">
        <v>-17.2</v>
      </c>
      <c r="T55" s="14">
        <f t="shared" si="60"/>
        <v>0.40000000000000213</v>
      </c>
      <c r="U55" s="15">
        <v>-17.600000000000001</v>
      </c>
      <c r="V55" s="16">
        <v>-17.600000000000001</v>
      </c>
      <c r="W55" s="14" t="str">
        <f t="shared" si="61"/>
        <v xml:space="preserve"> </v>
      </c>
      <c r="X55" s="15">
        <v>-17.600000000000001</v>
      </c>
      <c r="Y55" s="12">
        <v>-17.8394006152818</v>
      </c>
      <c r="Z55" s="14" t="str">
        <f t="shared" si="62"/>
        <v xml:space="preserve"> </v>
      </c>
      <c r="AA55" s="15">
        <v>-17.600000000000001</v>
      </c>
      <c r="AB55" s="12">
        <v>-18.2</v>
      </c>
      <c r="AC55" s="14" t="str">
        <f t="shared" si="75"/>
        <v xml:space="preserve"> </v>
      </c>
      <c r="AD55" s="15">
        <v>-17.600000000000001</v>
      </c>
      <c r="AE55" s="12">
        <v>-18.399999999999999</v>
      </c>
      <c r="AF55" s="14" t="str">
        <f t="shared" si="76"/>
        <v xml:space="preserve"> </v>
      </c>
      <c r="AG55" s="15">
        <v>-17.600000000000001</v>
      </c>
      <c r="AH55" s="12">
        <v>-18.600000000000001</v>
      </c>
      <c r="AI55" s="14" t="str">
        <f t="shared" si="77"/>
        <v xml:space="preserve"> </v>
      </c>
      <c r="AJ55" s="15">
        <v>-17.600000000000001</v>
      </c>
      <c r="AK55" s="12">
        <v>-18.399999999999999</v>
      </c>
      <c r="AL55" s="14" t="str">
        <f t="shared" si="78"/>
        <v xml:space="preserve"> </v>
      </c>
      <c r="AM55" s="15">
        <v>-17.600000000000001</v>
      </c>
      <c r="AN55" s="12">
        <v>-18.600000000000001</v>
      </c>
      <c r="AO55" s="14" t="str">
        <f t="shared" si="84"/>
        <v xml:space="preserve"> </v>
      </c>
      <c r="AP55" s="15">
        <v>-17.600000000000001</v>
      </c>
      <c r="AQ55" s="12">
        <v>-18.899999999999999</v>
      </c>
      <c r="AR55" s="14" t="str">
        <f t="shared" si="85"/>
        <v xml:space="preserve"> </v>
      </c>
      <c r="AS55" s="15">
        <v>-17.600000000000001</v>
      </c>
      <c r="AT55" s="12">
        <v>-19.100000000000001</v>
      </c>
      <c r="AU55" s="14" t="str">
        <f t="shared" si="86"/>
        <v xml:space="preserve"> </v>
      </c>
      <c r="AV55" s="15">
        <v>-17.600000000000001</v>
      </c>
      <c r="AW55" s="12">
        <v>-18.899999999999999</v>
      </c>
      <c r="AX55" s="14" t="str">
        <f t="shared" si="87"/>
        <v xml:space="preserve"> </v>
      </c>
      <c r="AZ55" s="1" t="s">
        <v>220</v>
      </c>
      <c r="BA55" s="1">
        <v>-17.672811190267893</v>
      </c>
      <c r="BB55" s="1">
        <v>-16.995088027088581</v>
      </c>
      <c r="BC55" s="1">
        <v>3</v>
      </c>
      <c r="BD55" s="1">
        <v>-16.995088027088581</v>
      </c>
      <c r="BE55" s="1">
        <v>19</v>
      </c>
      <c r="BF55" s="1">
        <v>8</v>
      </c>
      <c r="BG55" s="1">
        <v>1</v>
      </c>
      <c r="BH55" s="1">
        <v>0</v>
      </c>
      <c r="BI55" s="1">
        <v>32600</v>
      </c>
      <c r="BK55" s="15">
        <v>-17.600000000000001</v>
      </c>
      <c r="BL55" s="12">
        <v>-18.522714586301674</v>
      </c>
      <c r="BM55" s="14" t="str">
        <f t="shared" si="88"/>
        <v xml:space="preserve"> </v>
      </c>
      <c r="BN55" s="15">
        <v>-17.600000000000001</v>
      </c>
      <c r="BO55" s="12">
        <v>-18.719551933181961</v>
      </c>
      <c r="BP55" s="14" t="str">
        <f t="shared" si="89"/>
        <v xml:space="preserve"> </v>
      </c>
      <c r="BQ55" s="15">
        <v>-17.600000000000001</v>
      </c>
      <c r="BR55" s="12">
        <v>-18.899999999999999</v>
      </c>
      <c r="BS55" s="14" t="str">
        <f t="shared" si="90"/>
        <v xml:space="preserve"> </v>
      </c>
      <c r="BT55" s="15">
        <v>-17.600000000000001</v>
      </c>
      <c r="BU55" s="12">
        <v>-18.899999999999999</v>
      </c>
      <c r="BV55" s="17" t="str">
        <f t="shared" si="47"/>
        <v xml:space="preserve"> </v>
      </c>
      <c r="BW55" s="42">
        <v>-17.600000000000001</v>
      </c>
      <c r="BX55" s="43">
        <v>-18.7</v>
      </c>
      <c r="BY55" s="45" t="str">
        <f t="shared" si="48"/>
        <v xml:space="preserve"> </v>
      </c>
    </row>
    <row r="56" spans="1:77" ht="14.25" x14ac:dyDescent="0.25">
      <c r="A56" s="1" t="s">
        <v>61</v>
      </c>
      <c r="B56" s="1" t="s">
        <v>62</v>
      </c>
      <c r="C56" s="12">
        <v>-14</v>
      </c>
      <c r="D56" s="12">
        <v>-18.5</v>
      </c>
      <c r="E56" s="14" t="str">
        <f t="shared" si="79"/>
        <v xml:space="preserve"> </v>
      </c>
      <c r="F56" s="12">
        <v>-14</v>
      </c>
      <c r="G56" s="12">
        <v>-18.2</v>
      </c>
      <c r="H56" s="14" t="str">
        <f t="shared" si="80"/>
        <v xml:space="preserve"> </v>
      </c>
      <c r="I56" s="15">
        <v>-14</v>
      </c>
      <c r="J56" s="16">
        <v>-17.899999999999999</v>
      </c>
      <c r="K56" s="14" t="str">
        <f t="shared" si="81"/>
        <v xml:space="preserve"> </v>
      </c>
      <c r="L56" s="15">
        <v>-14</v>
      </c>
      <c r="M56" s="16">
        <v>-17.899999999999999</v>
      </c>
      <c r="N56" s="14" t="str">
        <f t="shared" si="82"/>
        <v xml:space="preserve"> </v>
      </c>
      <c r="O56" s="15">
        <v>-14</v>
      </c>
      <c r="P56" s="16">
        <v>-18</v>
      </c>
      <c r="Q56" s="14" t="str">
        <f t="shared" si="83"/>
        <v xml:space="preserve"> </v>
      </c>
      <c r="R56" s="15">
        <v>-14</v>
      </c>
      <c r="S56" s="16">
        <v>-18.2</v>
      </c>
      <c r="T56" s="14" t="str">
        <f t="shared" si="60"/>
        <v xml:space="preserve"> </v>
      </c>
      <c r="U56" s="15">
        <v>-14</v>
      </c>
      <c r="V56" s="16">
        <v>-18.5</v>
      </c>
      <c r="W56" s="14" t="str">
        <f t="shared" si="61"/>
        <v xml:space="preserve"> </v>
      </c>
      <c r="X56" s="15">
        <v>-14</v>
      </c>
      <c r="Y56" s="12">
        <v>-18.426686159754741</v>
      </c>
      <c r="Z56" s="14" t="str">
        <f t="shared" si="62"/>
        <v xml:space="preserve"> </v>
      </c>
      <c r="AA56" s="15">
        <v>-14</v>
      </c>
      <c r="AB56" s="12">
        <v>-18.5</v>
      </c>
      <c r="AC56" s="14" t="str">
        <f t="shared" si="75"/>
        <v xml:space="preserve"> </v>
      </c>
      <c r="AD56" s="15">
        <v>-14</v>
      </c>
      <c r="AE56" s="12">
        <v>-18.600000000000001</v>
      </c>
      <c r="AF56" s="14" t="str">
        <f t="shared" si="76"/>
        <v xml:space="preserve"> </v>
      </c>
      <c r="AG56" s="15">
        <v>-14</v>
      </c>
      <c r="AH56" s="12">
        <v>-18.899999999999999</v>
      </c>
      <c r="AI56" s="14" t="str">
        <f t="shared" si="77"/>
        <v xml:space="preserve"> </v>
      </c>
      <c r="AJ56" s="15">
        <v>-14</v>
      </c>
      <c r="AK56" s="12">
        <v>-19.2</v>
      </c>
      <c r="AL56" s="14" t="str">
        <f t="shared" si="78"/>
        <v xml:space="preserve"> </v>
      </c>
      <c r="AM56" s="15">
        <v>-14</v>
      </c>
      <c r="AN56" s="12">
        <v>-18.8</v>
      </c>
      <c r="AO56" s="14" t="str">
        <f t="shared" si="84"/>
        <v xml:space="preserve"> </v>
      </c>
      <c r="AP56" s="15">
        <v>-14</v>
      </c>
      <c r="AQ56" s="12">
        <v>-17.100000000000001</v>
      </c>
      <c r="AR56" s="14" t="str">
        <f t="shared" si="85"/>
        <v xml:space="preserve"> </v>
      </c>
      <c r="AS56" s="15">
        <v>-14</v>
      </c>
      <c r="AT56" s="12">
        <v>-16.600000000000001</v>
      </c>
      <c r="AU56" s="14" t="str">
        <f t="shared" si="86"/>
        <v xml:space="preserve"> </v>
      </c>
      <c r="AV56" s="15">
        <v>-14</v>
      </c>
      <c r="AW56" s="12">
        <v>-16.2</v>
      </c>
      <c r="AX56" s="14" t="str">
        <f t="shared" si="87"/>
        <v xml:space="preserve"> </v>
      </c>
      <c r="AY56" s="1">
        <v>-17.600000000000001</v>
      </c>
      <c r="AZ56" s="1" t="s">
        <v>166</v>
      </c>
      <c r="BA56" s="1">
        <v>-20.257694475884321</v>
      </c>
      <c r="BB56" s="1">
        <v>-1.2254330657295931</v>
      </c>
      <c r="BC56" s="1">
        <v>3</v>
      </c>
      <c r="BD56" s="1">
        <v>-18.825433065729595</v>
      </c>
      <c r="BE56" s="1">
        <v>31</v>
      </c>
      <c r="BF56" s="1">
        <v>3</v>
      </c>
      <c r="BG56" s="1">
        <v>0</v>
      </c>
      <c r="BH56" s="1">
        <v>0</v>
      </c>
      <c r="BI56" s="1">
        <v>4900</v>
      </c>
      <c r="BK56" s="15">
        <v>-14</v>
      </c>
      <c r="BL56" s="12">
        <v>-17.100000000000001</v>
      </c>
      <c r="BM56" s="14" t="str">
        <f t="shared" si="88"/>
        <v xml:space="preserve"> </v>
      </c>
      <c r="BN56" s="15">
        <v>-14</v>
      </c>
      <c r="BO56" s="12">
        <v>-20.987662343063903</v>
      </c>
      <c r="BP56" s="14" t="str">
        <f t="shared" si="89"/>
        <v xml:space="preserve"> </v>
      </c>
      <c r="BQ56" s="15">
        <v>-14</v>
      </c>
      <c r="BR56" s="12">
        <v>-21</v>
      </c>
      <c r="BS56" s="14" t="str">
        <f t="shared" si="90"/>
        <v xml:space="preserve"> </v>
      </c>
      <c r="BT56" s="15">
        <v>-14</v>
      </c>
      <c r="BU56" s="12">
        <v>-16.8</v>
      </c>
      <c r="BV56" s="17" t="str">
        <f t="shared" si="47"/>
        <v xml:space="preserve"> </v>
      </c>
      <c r="BW56" s="42">
        <v>-14</v>
      </c>
      <c r="BX56" s="43">
        <v>-16.3</v>
      </c>
      <c r="BY56" s="45" t="str">
        <f t="shared" si="48"/>
        <v xml:space="preserve"> </v>
      </c>
    </row>
    <row r="57" spans="1:77" ht="14.25" x14ac:dyDescent="0.25">
      <c r="A57" s="1" t="s">
        <v>111</v>
      </c>
      <c r="B57" s="1" t="s">
        <v>75</v>
      </c>
      <c r="C57" s="12">
        <v>-20.399999999999999</v>
      </c>
      <c r="D57" s="12">
        <v>-19.5</v>
      </c>
      <c r="E57" s="14">
        <f t="shared" si="79"/>
        <v>0.89999999999999858</v>
      </c>
      <c r="F57" s="12">
        <v>-20.399999999999999</v>
      </c>
      <c r="G57" s="12">
        <v>-19.899999999999999</v>
      </c>
      <c r="H57" s="14">
        <f t="shared" si="80"/>
        <v>0.5</v>
      </c>
      <c r="I57" s="15">
        <v>-20.399999999999999</v>
      </c>
      <c r="J57" s="16">
        <v>-20.6</v>
      </c>
      <c r="K57" s="14" t="str">
        <f t="shared" si="81"/>
        <v xml:space="preserve"> </v>
      </c>
      <c r="L57" s="15">
        <v>-20.399999999999999</v>
      </c>
      <c r="M57" s="16">
        <v>-20.5</v>
      </c>
      <c r="N57" s="14" t="str">
        <f t="shared" si="82"/>
        <v xml:space="preserve"> </v>
      </c>
      <c r="O57" s="15">
        <v>-20.399999999999999</v>
      </c>
      <c r="P57" s="16">
        <v>-20.7</v>
      </c>
      <c r="Q57" s="14" t="str">
        <f t="shared" si="83"/>
        <v xml:space="preserve"> </v>
      </c>
      <c r="R57" s="15">
        <v>-20.399999999999999</v>
      </c>
      <c r="S57" s="16">
        <v>-20.7</v>
      </c>
      <c r="T57" s="14" t="str">
        <f t="shared" si="60"/>
        <v xml:space="preserve"> </v>
      </c>
      <c r="U57" s="15">
        <v>-20.399999999999999</v>
      </c>
      <c r="V57" s="16">
        <v>-20.6</v>
      </c>
      <c r="W57" s="14" t="str">
        <f t="shared" si="61"/>
        <v xml:space="preserve"> </v>
      </c>
      <c r="X57" s="15">
        <v>-20.399999999999999</v>
      </c>
      <c r="Y57" s="12">
        <v>-20.424356470647851</v>
      </c>
      <c r="Z57" s="14" t="str">
        <f t="shared" si="62"/>
        <v xml:space="preserve"> </v>
      </c>
      <c r="AA57" s="15">
        <v>-20.399999999999999</v>
      </c>
      <c r="AB57" s="12">
        <v>-20.399999999999999</v>
      </c>
      <c r="AC57" s="14" t="str">
        <f t="shared" si="75"/>
        <v xml:space="preserve"> </v>
      </c>
      <c r="AD57" s="15">
        <v>-20.399999999999999</v>
      </c>
      <c r="AE57" s="12">
        <v>-20.6</v>
      </c>
      <c r="AF57" s="14" t="str">
        <f t="shared" si="76"/>
        <v xml:space="preserve"> </v>
      </c>
      <c r="AG57" s="15">
        <v>-20.399999999999999</v>
      </c>
      <c r="AH57" s="12">
        <v>-20.8</v>
      </c>
      <c r="AI57" s="14" t="str">
        <f t="shared" si="77"/>
        <v xml:space="preserve"> </v>
      </c>
      <c r="AJ57" s="15">
        <v>-20.399999999999999</v>
      </c>
      <c r="AK57" s="12">
        <v>-21</v>
      </c>
      <c r="AL57" s="14" t="str">
        <f t="shared" si="78"/>
        <v xml:space="preserve"> </v>
      </c>
      <c r="AM57" s="15">
        <v>-20.399999999999999</v>
      </c>
      <c r="AN57" s="12">
        <v>-21</v>
      </c>
      <c r="AO57" s="14" t="str">
        <f t="shared" si="84"/>
        <v xml:space="preserve"> </v>
      </c>
      <c r="AP57" s="15">
        <v>-20.399999999999999</v>
      </c>
      <c r="AQ57" s="12">
        <v>-21</v>
      </c>
      <c r="AR57" s="14" t="str">
        <f t="shared" si="85"/>
        <v xml:space="preserve"> </v>
      </c>
      <c r="AS57" s="15">
        <v>-20.399999999999999</v>
      </c>
      <c r="AT57" s="12">
        <v>-21</v>
      </c>
      <c r="AU57" s="14" t="str">
        <f t="shared" si="86"/>
        <v xml:space="preserve"> </v>
      </c>
      <c r="AV57" s="15">
        <v>-20.399999999999999</v>
      </c>
      <c r="AW57" s="12">
        <v>-21.1</v>
      </c>
      <c r="AX57" s="14" t="str">
        <f t="shared" si="87"/>
        <v xml:space="preserve"> </v>
      </c>
      <c r="AY57" s="1">
        <v>-12</v>
      </c>
      <c r="AZ57" s="1" t="s">
        <v>170</v>
      </c>
      <c r="BA57" s="1">
        <v>-16.475214293872831</v>
      </c>
      <c r="BB57" s="1">
        <v>-4.2402804568393684</v>
      </c>
      <c r="BC57" s="1">
        <v>3</v>
      </c>
      <c r="BD57" s="1">
        <v>-16.240280456839368</v>
      </c>
      <c r="BE57" s="1">
        <v>34</v>
      </c>
      <c r="BF57" s="1">
        <v>6</v>
      </c>
      <c r="BG57" s="1">
        <v>2</v>
      </c>
      <c r="BH57" s="1">
        <v>0</v>
      </c>
      <c r="BI57" s="1">
        <v>28731</v>
      </c>
      <c r="BK57" s="15">
        <v>-20.399999999999999</v>
      </c>
      <c r="BL57" s="12">
        <v>-22</v>
      </c>
      <c r="BM57" s="14" t="str">
        <f t="shared" si="88"/>
        <v xml:space="preserve"> </v>
      </c>
      <c r="BN57" s="15">
        <v>-20.399999999999999</v>
      </c>
      <c r="BO57" s="12">
        <v>-21.4</v>
      </c>
      <c r="BP57" s="14" t="str">
        <f t="shared" si="89"/>
        <v xml:space="preserve"> </v>
      </c>
      <c r="BQ57" s="15">
        <v>-20.399999999999999</v>
      </c>
      <c r="BR57" s="12">
        <v>-21.4</v>
      </c>
      <c r="BS57" s="14" t="str">
        <f t="shared" si="90"/>
        <v xml:space="preserve"> </v>
      </c>
      <c r="BT57" s="15">
        <v>-20.399999999999999</v>
      </c>
      <c r="BU57" s="12">
        <v>-21.2</v>
      </c>
      <c r="BV57" s="17" t="str">
        <f t="shared" si="47"/>
        <v xml:space="preserve"> </v>
      </c>
      <c r="BW57" s="42">
        <v>-20.399999999999999</v>
      </c>
      <c r="BX57" s="43">
        <v>-21.2</v>
      </c>
      <c r="BY57" s="45" t="str">
        <f t="shared" si="48"/>
        <v xml:space="preserve"> </v>
      </c>
    </row>
    <row r="58" spans="1:77" ht="14.25" x14ac:dyDescent="0.25">
      <c r="A58" s="1" t="s">
        <v>93</v>
      </c>
      <c r="B58" s="1" t="s">
        <v>94</v>
      </c>
      <c r="C58" s="12">
        <v>-12</v>
      </c>
      <c r="D58" s="12">
        <v>-14.8</v>
      </c>
      <c r="E58" s="14" t="str">
        <f>IF(D58&gt;C58,D58-C58," ")</f>
        <v xml:space="preserve"> </v>
      </c>
      <c r="F58" s="12">
        <v>-12</v>
      </c>
      <c r="G58" s="12">
        <v>-14.3</v>
      </c>
      <c r="H58" s="14" t="str">
        <f>IF(G58&gt;F58,G58-F58," ")</f>
        <v xml:space="preserve"> </v>
      </c>
      <c r="I58" s="15">
        <v>-12</v>
      </c>
      <c r="J58" s="16">
        <v>-14.5</v>
      </c>
      <c r="K58" s="14" t="str">
        <f>IF(J58&gt;I58,J58-I58," ")</f>
        <v xml:space="preserve"> </v>
      </c>
      <c r="L58" s="15">
        <v>-12</v>
      </c>
      <c r="M58" s="16">
        <v>-14.5</v>
      </c>
      <c r="N58" s="14" t="str">
        <f>IF(M58&gt;L58,M58-L58," ")</f>
        <v xml:space="preserve"> </v>
      </c>
      <c r="O58" s="15">
        <v>-12</v>
      </c>
      <c r="P58" s="16">
        <v>-14.8</v>
      </c>
      <c r="Q58" s="14" t="str">
        <f t="shared" si="83"/>
        <v xml:space="preserve"> </v>
      </c>
      <c r="R58" s="15">
        <v>-12</v>
      </c>
      <c r="S58" s="16">
        <v>-15</v>
      </c>
      <c r="T58" s="14" t="str">
        <f t="shared" si="60"/>
        <v xml:space="preserve"> </v>
      </c>
      <c r="U58" s="15">
        <v>-12</v>
      </c>
      <c r="V58" s="16">
        <v>-15</v>
      </c>
      <c r="W58" s="14" t="str">
        <f t="shared" si="61"/>
        <v xml:space="preserve"> </v>
      </c>
      <c r="X58" s="15">
        <v>-12</v>
      </c>
      <c r="Y58" s="12">
        <v>-15.141696915163172</v>
      </c>
      <c r="Z58" s="14" t="str">
        <f t="shared" si="62"/>
        <v xml:space="preserve"> </v>
      </c>
      <c r="AA58" s="15">
        <v>-12</v>
      </c>
      <c r="AB58" s="12">
        <v>-15.6</v>
      </c>
      <c r="AC58" s="14" t="str">
        <f t="shared" si="75"/>
        <v xml:space="preserve"> </v>
      </c>
      <c r="AD58" s="15">
        <v>-12</v>
      </c>
      <c r="AE58" s="12">
        <v>-16</v>
      </c>
      <c r="AF58" s="14" t="str">
        <f t="shared" si="76"/>
        <v xml:space="preserve"> </v>
      </c>
      <c r="AG58" s="15">
        <v>-12</v>
      </c>
      <c r="AH58" s="12">
        <v>-16.2</v>
      </c>
      <c r="AI58" s="14" t="str">
        <f t="shared" si="77"/>
        <v xml:space="preserve"> </v>
      </c>
      <c r="AJ58" s="15">
        <v>-12</v>
      </c>
      <c r="AK58" s="12">
        <v>-16.5</v>
      </c>
      <c r="AL58" s="14" t="str">
        <f t="shared" si="78"/>
        <v xml:space="preserve"> </v>
      </c>
      <c r="AM58" s="15">
        <v>-12</v>
      </c>
      <c r="AN58" s="12">
        <v>-16.7</v>
      </c>
      <c r="AO58" s="14" t="str">
        <f t="shared" si="84"/>
        <v xml:space="preserve"> </v>
      </c>
      <c r="AP58" s="15">
        <v>-12</v>
      </c>
      <c r="AQ58" s="12">
        <v>-15.2</v>
      </c>
      <c r="AR58" s="14" t="str">
        <f t="shared" si="85"/>
        <v xml:space="preserve"> </v>
      </c>
      <c r="AS58" s="15">
        <v>-12</v>
      </c>
      <c r="AT58" s="12">
        <v>-14</v>
      </c>
      <c r="AU58" s="14" t="str">
        <f t="shared" si="86"/>
        <v xml:space="preserve"> </v>
      </c>
      <c r="AV58" s="15">
        <v>-12</v>
      </c>
      <c r="AW58" s="12">
        <v>-15.1</v>
      </c>
      <c r="AX58" s="14" t="str">
        <f t="shared" si="87"/>
        <v xml:space="preserve"> </v>
      </c>
      <c r="AY58" s="1">
        <v>-14</v>
      </c>
      <c r="AZ58" s="1" t="s">
        <v>183</v>
      </c>
      <c r="BA58" s="1">
        <v>-16.722437253856015</v>
      </c>
      <c r="BB58" s="1">
        <v>-2.6481837331333971</v>
      </c>
      <c r="BC58" s="1">
        <v>3</v>
      </c>
      <c r="BD58" s="1">
        <v>-16.648183733133397</v>
      </c>
      <c r="BE58" s="1">
        <v>35</v>
      </c>
      <c r="BF58" s="1">
        <v>11</v>
      </c>
      <c r="BG58" s="1">
        <v>0</v>
      </c>
      <c r="BH58" s="1">
        <v>0</v>
      </c>
      <c r="BI58" s="1">
        <v>17500</v>
      </c>
      <c r="BK58" s="15">
        <v>-12</v>
      </c>
      <c r="BL58" s="12">
        <v>-16.399999999999999</v>
      </c>
      <c r="BM58" s="14" t="str">
        <f t="shared" si="88"/>
        <v xml:space="preserve"> </v>
      </c>
      <c r="BN58" s="15">
        <v>-12</v>
      </c>
      <c r="BO58" s="12">
        <v>-16.5</v>
      </c>
      <c r="BP58" s="14" t="str">
        <f t="shared" si="89"/>
        <v xml:space="preserve"> </v>
      </c>
      <c r="BQ58" s="15">
        <v>-12</v>
      </c>
      <c r="BR58" s="12">
        <v>-17.100000000000001</v>
      </c>
      <c r="BS58" s="14" t="str">
        <f t="shared" si="90"/>
        <v xml:space="preserve"> </v>
      </c>
      <c r="BT58" s="15">
        <v>-12</v>
      </c>
      <c r="BU58" s="12">
        <v>-17.5</v>
      </c>
      <c r="BV58" s="17" t="str">
        <f t="shared" si="47"/>
        <v xml:space="preserve"> </v>
      </c>
      <c r="BW58" s="42">
        <v>-12</v>
      </c>
      <c r="BX58" s="43">
        <v>-18.600000000000001</v>
      </c>
      <c r="BY58" s="45" t="str">
        <f t="shared" si="48"/>
        <v xml:space="preserve"> </v>
      </c>
    </row>
    <row r="59" spans="1:77" ht="14.25" x14ac:dyDescent="0.25">
      <c r="A59" s="1" t="s">
        <v>107</v>
      </c>
      <c r="B59" s="1" t="s">
        <v>108</v>
      </c>
      <c r="C59" s="12"/>
      <c r="D59" s="12">
        <v>-12.5</v>
      </c>
      <c r="E59" s="14" t="str">
        <f>IF(D59&gt;C59,D59-C59," ")</f>
        <v xml:space="preserve"> </v>
      </c>
      <c r="F59" s="12"/>
      <c r="G59" s="12">
        <v>-12.7</v>
      </c>
      <c r="H59" s="14" t="str">
        <f>IF(G59&gt;F59,G59-F59," ")</f>
        <v xml:space="preserve"> </v>
      </c>
      <c r="I59" s="15"/>
      <c r="J59" s="16">
        <v>-13.4</v>
      </c>
      <c r="K59" s="14" t="str">
        <f>IF(J59&gt;I59,J59-I59," ")</f>
        <v xml:space="preserve"> </v>
      </c>
      <c r="L59" s="15"/>
      <c r="M59" s="16">
        <v>-13.3</v>
      </c>
      <c r="N59" s="14" t="str">
        <f>IF(M59&gt;L59,M59-L59," ")</f>
        <v xml:space="preserve"> </v>
      </c>
      <c r="O59" s="15"/>
      <c r="P59" s="16">
        <v>-13.5</v>
      </c>
      <c r="Q59" s="14" t="str">
        <f t="shared" si="83"/>
        <v xml:space="preserve"> </v>
      </c>
      <c r="R59" s="15"/>
      <c r="S59" s="16">
        <v>-13.9</v>
      </c>
      <c r="T59" s="14" t="str">
        <f t="shared" si="60"/>
        <v xml:space="preserve"> </v>
      </c>
      <c r="U59" s="15"/>
      <c r="V59" s="16">
        <v>-14</v>
      </c>
      <c r="W59" s="14" t="str">
        <f t="shared" si="61"/>
        <v xml:space="preserve"> </v>
      </c>
      <c r="X59" s="15"/>
      <c r="Y59" s="12">
        <v>-14.479058437716816</v>
      </c>
      <c r="Z59" s="14" t="str">
        <f t="shared" si="62"/>
        <v xml:space="preserve"> </v>
      </c>
      <c r="AA59" s="15"/>
      <c r="AB59" s="12">
        <v>-15.1</v>
      </c>
      <c r="AC59" s="14" t="str">
        <f t="shared" si="75"/>
        <v xml:space="preserve"> </v>
      </c>
      <c r="AD59" s="15"/>
      <c r="AE59" s="12">
        <v>-16.399999999999999</v>
      </c>
      <c r="AF59" s="14" t="str">
        <f t="shared" si="76"/>
        <v xml:space="preserve"> </v>
      </c>
      <c r="AG59" s="15"/>
      <c r="AH59" s="12">
        <v>-16.8</v>
      </c>
      <c r="AI59" s="14" t="str">
        <f t="shared" si="77"/>
        <v xml:space="preserve"> </v>
      </c>
      <c r="AJ59" s="15"/>
      <c r="AK59" s="12">
        <v>-16.7</v>
      </c>
      <c r="AL59" s="14" t="str">
        <f t="shared" si="78"/>
        <v xml:space="preserve"> </v>
      </c>
      <c r="AM59" s="15"/>
      <c r="AN59" s="12">
        <v>-16.899999999999999</v>
      </c>
      <c r="AO59" s="14" t="str">
        <f t="shared" si="84"/>
        <v xml:space="preserve"> </v>
      </c>
      <c r="AP59" s="15">
        <v>-12</v>
      </c>
      <c r="AQ59" s="12">
        <v>-14.5</v>
      </c>
      <c r="AR59" s="14" t="str">
        <f t="shared" si="85"/>
        <v xml:space="preserve"> </v>
      </c>
      <c r="AS59" s="15">
        <v>-12</v>
      </c>
      <c r="AT59" s="12">
        <v>-14.9</v>
      </c>
      <c r="AU59" s="14" t="str">
        <f t="shared" si="86"/>
        <v xml:space="preserve"> </v>
      </c>
      <c r="AV59" s="15">
        <v>-12</v>
      </c>
      <c r="AW59" s="12">
        <v>-14.9</v>
      </c>
      <c r="AX59" s="14" t="str">
        <f t="shared" si="87"/>
        <v xml:space="preserve"> </v>
      </c>
      <c r="AY59" s="1">
        <v>-20.399999999999999</v>
      </c>
      <c r="AZ59" s="1" t="s">
        <v>203</v>
      </c>
      <c r="BA59" s="1">
        <v>-21.155477858321007</v>
      </c>
      <c r="BB59" s="1">
        <v>-0.69386650600763033</v>
      </c>
      <c r="BC59" s="1">
        <v>3</v>
      </c>
      <c r="BD59" s="1">
        <v>-21.093866506007629</v>
      </c>
      <c r="BE59" s="1">
        <v>23</v>
      </c>
      <c r="BF59" s="1">
        <v>0</v>
      </c>
      <c r="BG59" s="1">
        <v>0</v>
      </c>
      <c r="BH59" s="1">
        <v>0</v>
      </c>
      <c r="BI59" s="1">
        <v>12000</v>
      </c>
      <c r="BK59" s="15">
        <v>-12</v>
      </c>
      <c r="BL59" s="12">
        <v>-13.9</v>
      </c>
      <c r="BM59" s="14" t="str">
        <f t="shared" si="88"/>
        <v xml:space="preserve"> </v>
      </c>
      <c r="BN59" s="15">
        <v>-12</v>
      </c>
      <c r="BO59" s="12">
        <v>-14.4</v>
      </c>
      <c r="BP59" s="14" t="str">
        <f t="shared" si="89"/>
        <v xml:space="preserve"> </v>
      </c>
      <c r="BQ59" s="15">
        <v>-12</v>
      </c>
      <c r="BR59" s="12">
        <v>-15.2</v>
      </c>
      <c r="BS59" s="14" t="str">
        <f t="shared" si="90"/>
        <v xml:space="preserve"> </v>
      </c>
      <c r="BT59" s="15">
        <v>-12</v>
      </c>
      <c r="BU59" s="12">
        <v>-16.8</v>
      </c>
      <c r="BV59" s="17" t="str">
        <f t="shared" si="47"/>
        <v xml:space="preserve"> </v>
      </c>
      <c r="BW59" s="42">
        <v>-12</v>
      </c>
      <c r="BX59" s="43">
        <v>-20</v>
      </c>
      <c r="BY59" s="45" t="str">
        <f t="shared" si="48"/>
        <v xml:space="preserve"> </v>
      </c>
    </row>
    <row r="60" spans="1:77" ht="14.25" x14ac:dyDescent="0.25">
      <c r="A60" s="1" t="s">
        <v>63</v>
      </c>
      <c r="B60" s="1" t="s">
        <v>64</v>
      </c>
      <c r="C60" s="12">
        <v>-17.5</v>
      </c>
      <c r="D60" s="12">
        <v>-17.2</v>
      </c>
      <c r="E60" s="14">
        <f>IF(D60&gt;C60,D60-C60," ")</f>
        <v>0.30000000000000071</v>
      </c>
      <c r="F60" s="12">
        <v>-17.5</v>
      </c>
      <c r="G60" s="12">
        <v>-17.399999999999999</v>
      </c>
      <c r="H60" s="14">
        <f>IF(G60&gt;F60,G60-F60," ")</f>
        <v>0.10000000000000142</v>
      </c>
      <c r="I60" s="15">
        <v>-17.5</v>
      </c>
      <c r="J60" s="16">
        <v>-20.100000000000001</v>
      </c>
      <c r="K60" s="14" t="str">
        <f>IF(J60&gt;I60,J60-I60," ")</f>
        <v xml:space="preserve"> </v>
      </c>
      <c r="L60" s="15">
        <v>-17.5</v>
      </c>
      <c r="M60" s="16">
        <v>-18.2</v>
      </c>
      <c r="N60" s="14" t="str">
        <f>IF(M60&gt;L60,M60-L60," ")</f>
        <v xml:space="preserve"> </v>
      </c>
      <c r="O60" s="15">
        <v>-17.5</v>
      </c>
      <c r="P60" s="16">
        <v>-18.3</v>
      </c>
      <c r="Q60" s="14" t="str">
        <f t="shared" si="83"/>
        <v xml:space="preserve"> </v>
      </c>
      <c r="R60" s="15">
        <v>-17.5</v>
      </c>
      <c r="S60" s="16">
        <v>-18</v>
      </c>
      <c r="T60" s="14" t="str">
        <f t="shared" si="60"/>
        <v xml:space="preserve"> </v>
      </c>
      <c r="U60" s="15">
        <v>-17.5</v>
      </c>
      <c r="V60" s="16">
        <v>-18.600000000000001</v>
      </c>
      <c r="W60" s="14" t="str">
        <f t="shared" si="61"/>
        <v xml:space="preserve"> </v>
      </c>
      <c r="X60" s="15">
        <v>-17.5</v>
      </c>
      <c r="Y60" s="12">
        <v>-19.328430895120409</v>
      </c>
      <c r="Z60" s="14" t="str">
        <f t="shared" si="62"/>
        <v xml:space="preserve"> </v>
      </c>
      <c r="AA60" s="15">
        <v>-17.5</v>
      </c>
      <c r="AB60" s="12">
        <v>-19.3</v>
      </c>
      <c r="AC60" s="14" t="str">
        <f t="shared" si="75"/>
        <v xml:space="preserve"> </v>
      </c>
      <c r="AD60" s="15">
        <v>-17.5</v>
      </c>
      <c r="AE60" s="12">
        <v>-19.100000000000001</v>
      </c>
      <c r="AF60" s="14" t="str">
        <f t="shared" si="76"/>
        <v xml:space="preserve"> </v>
      </c>
      <c r="AG60" s="15">
        <v>-17.5</v>
      </c>
      <c r="AH60" s="12">
        <v>-18.8</v>
      </c>
      <c r="AI60" s="14" t="str">
        <f t="shared" si="77"/>
        <v xml:space="preserve"> </v>
      </c>
      <c r="AJ60" s="15">
        <v>-17.5</v>
      </c>
      <c r="AK60" s="12">
        <v>-18.600000000000001</v>
      </c>
      <c r="AL60" s="14" t="str">
        <f t="shared" si="78"/>
        <v xml:space="preserve"> </v>
      </c>
      <c r="AM60" s="15">
        <v>-17.5</v>
      </c>
      <c r="AN60" s="12">
        <v>-18.7</v>
      </c>
      <c r="AO60" s="14" t="str">
        <f t="shared" si="84"/>
        <v xml:space="preserve"> </v>
      </c>
      <c r="AP60" s="15">
        <v>-17.5</v>
      </c>
      <c r="AQ60" s="12">
        <v>-19</v>
      </c>
      <c r="AR60" s="14" t="str">
        <f t="shared" si="85"/>
        <v xml:space="preserve"> </v>
      </c>
      <c r="AS60" s="15">
        <v>-17.5</v>
      </c>
      <c r="AT60" s="12">
        <v>-18.8</v>
      </c>
      <c r="AU60" s="14" t="str">
        <f t="shared" si="86"/>
        <v xml:space="preserve"> </v>
      </c>
      <c r="AV60" s="15">
        <v>-17.5</v>
      </c>
      <c r="AW60" s="12">
        <v>-18.8</v>
      </c>
      <c r="AX60" s="14" t="str">
        <f t="shared" si="87"/>
        <v xml:space="preserve"> </v>
      </c>
      <c r="AY60" s="1">
        <v>-13</v>
      </c>
      <c r="AZ60" s="1" t="s">
        <v>214</v>
      </c>
      <c r="BA60" s="1">
        <v>-14.935407634636455</v>
      </c>
      <c r="BB60" s="1">
        <v>-1.5149438065043341</v>
      </c>
      <c r="BC60" s="1">
        <v>3</v>
      </c>
      <c r="BD60" s="1">
        <v>-14.514943806504334</v>
      </c>
      <c r="BE60" s="1">
        <v>0</v>
      </c>
      <c r="BF60" s="1">
        <v>73</v>
      </c>
      <c r="BG60" s="1">
        <v>0</v>
      </c>
      <c r="BH60" s="1">
        <v>0</v>
      </c>
      <c r="BI60" s="1">
        <v>3000</v>
      </c>
      <c r="BK60" s="15">
        <v>-17.5</v>
      </c>
      <c r="BL60" s="12">
        <v>-20.3</v>
      </c>
      <c r="BM60" s="14" t="str">
        <f t="shared" si="88"/>
        <v xml:space="preserve"> </v>
      </c>
      <c r="BN60" s="15">
        <v>-17.5</v>
      </c>
      <c r="BO60" s="12">
        <v>-19.7</v>
      </c>
      <c r="BP60" s="14" t="str">
        <f t="shared" si="89"/>
        <v xml:space="preserve"> </v>
      </c>
      <c r="BQ60" s="15">
        <v>-17.5</v>
      </c>
      <c r="BR60" s="12">
        <v>-20</v>
      </c>
      <c r="BS60" s="14" t="str">
        <f t="shared" si="90"/>
        <v xml:space="preserve"> </v>
      </c>
      <c r="BT60" s="15">
        <v>-17.5</v>
      </c>
      <c r="BU60" s="12">
        <v>-19.2</v>
      </c>
      <c r="BV60" s="17" t="str">
        <f t="shared" si="47"/>
        <v xml:space="preserve"> </v>
      </c>
      <c r="BW60" s="42">
        <v>-17.5</v>
      </c>
      <c r="BX60" s="43">
        <v>-18.600000000000001</v>
      </c>
      <c r="BY60" s="45" t="str">
        <f t="shared" si="48"/>
        <v xml:space="preserve"> </v>
      </c>
    </row>
    <row r="61" spans="1:77" ht="14.25" x14ac:dyDescent="0.25">
      <c r="A61" s="1" t="s">
        <v>47</v>
      </c>
      <c r="B61" s="1" t="s">
        <v>146</v>
      </c>
      <c r="C61" s="12">
        <v>-14</v>
      </c>
      <c r="D61" s="12">
        <v>-14.7</v>
      </c>
      <c r="E61" s="14" t="str">
        <f>IF(D61&gt;C61,D61-C61," ")</f>
        <v xml:space="preserve"> </v>
      </c>
      <c r="F61" s="12">
        <v>-14</v>
      </c>
      <c r="G61" s="12">
        <v>-14.7</v>
      </c>
      <c r="H61" s="14" t="str">
        <f>IF(G61&gt;F61,G61-F61," ")</f>
        <v xml:space="preserve"> </v>
      </c>
      <c r="I61" s="15">
        <v>-14</v>
      </c>
      <c r="J61" s="16">
        <v>-16.600000000000001</v>
      </c>
      <c r="K61" s="14" t="str">
        <f>IF(J61&gt;I61,J61-I61," ")</f>
        <v xml:space="preserve"> </v>
      </c>
      <c r="L61" s="15">
        <v>-14</v>
      </c>
      <c r="M61" s="16">
        <v>-15.4</v>
      </c>
      <c r="N61" s="14" t="str">
        <f>IF(M61&gt;L61,M61-L61," ")</f>
        <v xml:space="preserve"> </v>
      </c>
      <c r="O61" s="15">
        <v>-14</v>
      </c>
      <c r="P61" s="16">
        <v>-16.8</v>
      </c>
      <c r="Q61" s="14" t="str">
        <f>IF(P61&gt;O61,P61-O61," ")</f>
        <v xml:space="preserve"> </v>
      </c>
      <c r="R61" s="15">
        <v>-14</v>
      </c>
      <c r="S61" s="16">
        <v>-16.899999999999999</v>
      </c>
      <c r="T61" s="14" t="str">
        <f t="shared" si="60"/>
        <v xml:space="preserve"> </v>
      </c>
      <c r="U61" s="15">
        <v>-14</v>
      </c>
      <c r="V61" s="16">
        <v>-17.5</v>
      </c>
      <c r="W61" s="14" t="str">
        <f t="shared" si="61"/>
        <v xml:space="preserve"> </v>
      </c>
      <c r="X61" s="15">
        <v>-14</v>
      </c>
      <c r="Y61" s="12">
        <v>-17.236719505074173</v>
      </c>
      <c r="Z61" s="14" t="str">
        <f t="shared" si="62"/>
        <v xml:space="preserve"> </v>
      </c>
      <c r="AA61" s="15">
        <v>-14</v>
      </c>
      <c r="AB61" s="12">
        <v>-17.8</v>
      </c>
      <c r="AC61" s="14" t="str">
        <f t="shared" si="75"/>
        <v xml:space="preserve"> </v>
      </c>
      <c r="AD61" s="15">
        <v>-14</v>
      </c>
      <c r="AE61" s="12">
        <v>-18.3</v>
      </c>
      <c r="AF61" s="14" t="str">
        <f t="shared" si="76"/>
        <v xml:space="preserve"> </v>
      </c>
      <c r="AG61" s="15">
        <v>-14</v>
      </c>
      <c r="AH61" s="12">
        <v>-18.899999999999999</v>
      </c>
      <c r="AI61" s="14" t="str">
        <f t="shared" si="77"/>
        <v xml:space="preserve"> </v>
      </c>
      <c r="AJ61" s="15">
        <v>-14</v>
      </c>
      <c r="AK61" s="12">
        <v>-17.8</v>
      </c>
      <c r="AL61" s="14" t="str">
        <f t="shared" si="78"/>
        <v xml:space="preserve"> </v>
      </c>
      <c r="AM61" s="15">
        <v>-14</v>
      </c>
      <c r="AN61" s="12">
        <v>-17</v>
      </c>
      <c r="AO61" s="14" t="str">
        <f t="shared" si="84"/>
        <v xml:space="preserve"> </v>
      </c>
      <c r="AP61" s="15">
        <v>-14</v>
      </c>
      <c r="AQ61" s="12">
        <v>-17</v>
      </c>
      <c r="AR61" s="14" t="str">
        <f>IF(AQ61&gt;AP61,AQ61-AP61," ")</f>
        <v xml:space="preserve"> </v>
      </c>
      <c r="AS61" s="15">
        <v>-14</v>
      </c>
      <c r="AT61" s="12">
        <v>-17.366028381057674</v>
      </c>
      <c r="AU61" s="14" t="str">
        <f t="shared" si="86"/>
        <v xml:space="preserve"> </v>
      </c>
      <c r="AV61" s="15">
        <v>-14</v>
      </c>
      <c r="AW61" s="12">
        <v>-17.36</v>
      </c>
      <c r="AX61" s="14" t="str">
        <f t="shared" si="87"/>
        <v xml:space="preserve"> </v>
      </c>
      <c r="AY61" s="1">
        <v>-19.100000000000001</v>
      </c>
      <c r="AZ61" s="1" t="s">
        <v>221</v>
      </c>
      <c r="BA61" s="1">
        <v>-22.453653258149689</v>
      </c>
      <c r="BB61" s="1">
        <v>-3.4930972587970466</v>
      </c>
      <c r="BC61" s="1">
        <v>3</v>
      </c>
      <c r="BD61" s="1">
        <v>-22.593097258797048</v>
      </c>
      <c r="BE61" s="1">
        <v>19</v>
      </c>
      <c r="BF61" s="1">
        <v>1</v>
      </c>
      <c r="BG61" s="1">
        <v>0</v>
      </c>
      <c r="BH61" s="1">
        <v>0</v>
      </c>
      <c r="BI61" s="1">
        <v>6000</v>
      </c>
      <c r="BK61" s="15">
        <v>-14</v>
      </c>
      <c r="BL61" s="12">
        <v>-16.399999999999999</v>
      </c>
      <c r="BM61" s="14" t="str">
        <f t="shared" si="88"/>
        <v xml:space="preserve"> </v>
      </c>
      <c r="BN61" s="15">
        <v>-14</v>
      </c>
      <c r="BO61" s="12">
        <v>-18.142383987399569</v>
      </c>
      <c r="BP61" s="14" t="str">
        <f t="shared" si="89"/>
        <v xml:space="preserve"> </v>
      </c>
      <c r="BQ61" s="15">
        <v>-14</v>
      </c>
      <c r="BR61" s="12">
        <v>-18.7</v>
      </c>
      <c r="BS61" s="14" t="str">
        <f t="shared" si="90"/>
        <v xml:space="preserve"> </v>
      </c>
      <c r="BT61" s="15">
        <v>-14</v>
      </c>
      <c r="BU61" s="12">
        <v>-19.3</v>
      </c>
      <c r="BV61" s="17" t="str">
        <f t="shared" si="47"/>
        <v xml:space="preserve"> </v>
      </c>
      <c r="BW61" s="42">
        <v>-14</v>
      </c>
      <c r="BX61" s="43">
        <v>-18.2</v>
      </c>
      <c r="BY61" s="45" t="str">
        <f t="shared" si="48"/>
        <v xml:space="preserve"> </v>
      </c>
    </row>
    <row r="62" spans="1:77" ht="14.25" x14ac:dyDescent="0.25">
      <c r="A62" s="1" t="s">
        <v>47</v>
      </c>
      <c r="B62" s="1" t="s">
        <v>145</v>
      </c>
      <c r="C62" s="12"/>
      <c r="D62" s="12"/>
      <c r="E62" s="14"/>
      <c r="F62" s="12"/>
      <c r="G62" s="12"/>
      <c r="H62" s="14"/>
      <c r="I62" s="15"/>
      <c r="J62" s="16"/>
      <c r="K62" s="14"/>
      <c r="L62" s="15"/>
      <c r="M62" s="16"/>
      <c r="N62" s="14"/>
      <c r="O62" s="15"/>
      <c r="P62" s="16"/>
      <c r="Q62" s="14"/>
      <c r="R62" s="15"/>
      <c r="T62" s="14"/>
      <c r="U62" s="15"/>
      <c r="W62" s="14"/>
      <c r="X62" s="15"/>
      <c r="Y62" s="12"/>
      <c r="Z62" s="14"/>
      <c r="AA62" s="15"/>
      <c r="AB62" s="12"/>
      <c r="AC62" s="14"/>
      <c r="AD62" s="15"/>
      <c r="AE62" s="12"/>
      <c r="AF62" s="14"/>
      <c r="AG62" s="15"/>
      <c r="AH62" s="12"/>
      <c r="AI62" s="14"/>
      <c r="AJ62" s="15"/>
      <c r="AK62" s="12"/>
      <c r="AL62" s="14"/>
      <c r="AM62" s="15"/>
      <c r="AN62" s="12"/>
      <c r="AO62" s="14"/>
      <c r="AP62" s="15"/>
      <c r="AQ62" s="12">
        <v>-18.399999999999999</v>
      </c>
      <c r="AR62" s="14" t="str">
        <f t="shared" si="85"/>
        <v xml:space="preserve"> </v>
      </c>
      <c r="AS62" s="15"/>
      <c r="AT62" s="12">
        <v>-19.915056052895917</v>
      </c>
      <c r="AU62" s="14" t="str">
        <f t="shared" si="86"/>
        <v xml:space="preserve"> </v>
      </c>
      <c r="AV62" s="15"/>
      <c r="AW62" s="12">
        <v>-21</v>
      </c>
      <c r="AX62" s="14" t="str">
        <f t="shared" si="87"/>
        <v xml:space="preserve"> </v>
      </c>
      <c r="AY62" s="1">
        <v>-20</v>
      </c>
      <c r="AZ62" s="1" t="s">
        <v>160</v>
      </c>
      <c r="BA62" s="1">
        <v>-20.889330812233375</v>
      </c>
      <c r="BB62" s="1">
        <v>-0.80658553314993497</v>
      </c>
      <c r="BC62" s="1">
        <v>3</v>
      </c>
      <c r="BD62" s="1">
        <v>-20.806585533149935</v>
      </c>
      <c r="BE62" s="1">
        <v>32</v>
      </c>
      <c r="BF62" s="1">
        <v>1</v>
      </c>
      <c r="BG62" s="1">
        <v>0</v>
      </c>
      <c r="BH62" s="1">
        <v>0</v>
      </c>
      <c r="BI62" s="1">
        <v>4000</v>
      </c>
      <c r="BK62" s="15"/>
      <c r="BL62" s="12">
        <v>-22.8</v>
      </c>
      <c r="BM62" s="14" t="str">
        <f t="shared" si="88"/>
        <v xml:space="preserve"> </v>
      </c>
      <c r="BN62" s="15"/>
      <c r="BO62" s="12">
        <v>-20.828827856868493</v>
      </c>
      <c r="BP62" s="14" t="str">
        <f t="shared" si="89"/>
        <v xml:space="preserve"> </v>
      </c>
      <c r="BQ62" s="15"/>
      <c r="BR62" s="12">
        <v>-20</v>
      </c>
      <c r="BS62" s="14" t="str">
        <f t="shared" si="90"/>
        <v xml:space="preserve"> </v>
      </c>
      <c r="BT62" s="15"/>
      <c r="BU62" s="12">
        <v>-18.899999999999999</v>
      </c>
      <c r="BV62" s="17" t="str">
        <f t="shared" si="47"/>
        <v xml:space="preserve"> </v>
      </c>
      <c r="BW62" s="42"/>
      <c r="BX62" s="43">
        <v>-19</v>
      </c>
      <c r="BY62" s="45" t="str">
        <f t="shared" si="48"/>
        <v xml:space="preserve"> </v>
      </c>
    </row>
    <row r="63" spans="1:77" ht="14.25" x14ac:dyDescent="0.25">
      <c r="A63" s="1" t="s">
        <v>29</v>
      </c>
      <c r="C63" s="12">
        <v>-19.2</v>
      </c>
      <c r="D63" s="12">
        <v>-22.5</v>
      </c>
      <c r="E63" s="14" t="str">
        <f>IF(D63&gt;C63,D63-C63," ")</f>
        <v xml:space="preserve"> </v>
      </c>
      <c r="F63" s="12">
        <v>-19.2</v>
      </c>
      <c r="G63" s="12">
        <v>-22.1</v>
      </c>
      <c r="H63" s="14" t="str">
        <f>IF(G63&gt;F63,G63-F63," ")</f>
        <v xml:space="preserve"> </v>
      </c>
      <c r="I63" s="15">
        <v>-19.2</v>
      </c>
      <c r="J63" s="16">
        <v>-18.100000000000001</v>
      </c>
      <c r="K63" s="14">
        <f>IF(J63&gt;I63,J63-I63," ")</f>
        <v>1.0999999999999979</v>
      </c>
      <c r="L63" s="15">
        <v>-19.2</v>
      </c>
      <c r="M63" s="16">
        <v>-19.7</v>
      </c>
      <c r="N63" s="14" t="str">
        <f>IF(M63&gt;L63,M63-L63," ")</f>
        <v xml:space="preserve"> </v>
      </c>
      <c r="O63" s="15">
        <v>-19.2</v>
      </c>
      <c r="P63" s="16">
        <v>-19.5</v>
      </c>
      <c r="Q63" s="14" t="str">
        <f>IF(P63&gt;O63,P63-O63," ")</f>
        <v xml:space="preserve"> </v>
      </c>
      <c r="R63" s="15">
        <v>-19.2</v>
      </c>
      <c r="S63" s="16">
        <v>-20.2</v>
      </c>
      <c r="T63" s="14" t="str">
        <f>IF(S63&gt;R63,S63-R63," ")</f>
        <v xml:space="preserve"> </v>
      </c>
      <c r="U63" s="15">
        <v>-19.2</v>
      </c>
      <c r="V63" s="16">
        <v>-20.2</v>
      </c>
      <c r="W63" s="14" t="str">
        <f>IF(V63&gt;U63,V63-U63," ")</f>
        <v xml:space="preserve"> </v>
      </c>
      <c r="X63" s="15">
        <v>-19.2</v>
      </c>
      <c r="Y63" s="12">
        <v>-20.18502305718091</v>
      </c>
      <c r="Z63" s="14" t="str">
        <f>IF(Y63&gt;X63,Y63-X63," ")</f>
        <v xml:space="preserve"> </v>
      </c>
      <c r="AA63" s="15">
        <v>-19.2</v>
      </c>
      <c r="AB63" s="12">
        <v>-20.2</v>
      </c>
      <c r="AC63" s="14" t="str">
        <f>IF(AB63&gt;AA63,AB63-AA63," ")</f>
        <v xml:space="preserve"> </v>
      </c>
      <c r="AD63" s="15">
        <v>-19.2</v>
      </c>
      <c r="AE63" s="12">
        <v>-20.7</v>
      </c>
      <c r="AF63" s="14" t="str">
        <f>IF(AE63&gt;AD63,AE63-AD63," ")</f>
        <v xml:space="preserve"> </v>
      </c>
      <c r="AG63" s="15">
        <v>-19.2</v>
      </c>
      <c r="AH63" s="12">
        <v>-21.1</v>
      </c>
      <c r="AI63" s="14" t="str">
        <f>IF(AH63&gt;AG63,AH63-AG63," ")</f>
        <v xml:space="preserve"> </v>
      </c>
      <c r="AJ63" s="15">
        <v>-19.2</v>
      </c>
      <c r="AK63" s="12">
        <v>-20.8</v>
      </c>
      <c r="AL63" s="14" t="str">
        <f>IF(AK63&gt;AJ63,AK63-AJ63," ")</f>
        <v xml:space="preserve"> </v>
      </c>
      <c r="AM63" s="15">
        <v>-19.2</v>
      </c>
      <c r="AN63" s="12">
        <v>-19.2</v>
      </c>
      <c r="AO63" s="14" t="str">
        <f>IF(AN63&gt;AM63,AN63-AM63," ")</f>
        <v xml:space="preserve"> </v>
      </c>
      <c r="AP63" s="15">
        <v>-19.2</v>
      </c>
      <c r="AQ63" s="12">
        <v>-20.3</v>
      </c>
      <c r="AR63" s="14" t="str">
        <f t="shared" si="85"/>
        <v xml:space="preserve"> </v>
      </c>
      <c r="AS63" s="15">
        <v>-19.2</v>
      </c>
      <c r="AT63" s="12">
        <v>-20.548747724873735</v>
      </c>
      <c r="AU63" s="14" t="str">
        <f t="shared" si="86"/>
        <v xml:space="preserve"> </v>
      </c>
      <c r="AV63" s="15">
        <v>-19.2</v>
      </c>
      <c r="AW63" s="12">
        <v>-21</v>
      </c>
      <c r="AX63" s="14" t="str">
        <f t="shared" si="87"/>
        <v xml:space="preserve"> </v>
      </c>
      <c r="AY63" s="1">
        <v>-21.7</v>
      </c>
      <c r="AZ63" s="1" t="s">
        <v>161</v>
      </c>
      <c r="BA63" s="1">
        <v>-22.513493986135693</v>
      </c>
      <c r="BB63" s="1">
        <v>-1.0622727137920407</v>
      </c>
      <c r="BC63" s="1">
        <v>3</v>
      </c>
      <c r="BD63" s="1">
        <v>-22.76227271379204</v>
      </c>
      <c r="BE63" s="1">
        <v>13</v>
      </c>
      <c r="BF63" s="1">
        <v>0</v>
      </c>
      <c r="BG63" s="1">
        <v>2</v>
      </c>
      <c r="BH63" s="1">
        <v>0</v>
      </c>
      <c r="BI63" s="1">
        <v>8000</v>
      </c>
      <c r="BK63" s="15">
        <v>-19.2</v>
      </c>
      <c r="BL63" s="12">
        <v>-22.7</v>
      </c>
      <c r="BM63" s="14" t="str">
        <f t="shared" si="88"/>
        <v xml:space="preserve"> </v>
      </c>
      <c r="BN63" s="15">
        <v>-19.2</v>
      </c>
      <c r="BO63" s="12">
        <v>-21.823757417201232</v>
      </c>
      <c r="BP63" s="14" t="str">
        <f t="shared" si="89"/>
        <v xml:space="preserve"> </v>
      </c>
      <c r="BQ63" s="15">
        <v>-19.2</v>
      </c>
      <c r="BR63" s="12">
        <v>-22.1</v>
      </c>
      <c r="BS63" s="14" t="str">
        <f t="shared" si="90"/>
        <v xml:space="preserve"> </v>
      </c>
      <c r="BT63" s="15">
        <v>-19.2</v>
      </c>
      <c r="BU63" s="12">
        <v>-21.7</v>
      </c>
      <c r="BV63" s="17" t="str">
        <f t="shared" si="47"/>
        <v xml:space="preserve"> </v>
      </c>
      <c r="BW63" s="42">
        <v>-19.2</v>
      </c>
      <c r="BX63" s="43">
        <v>-21.4</v>
      </c>
      <c r="BY63" s="45" t="str">
        <f t="shared" si="48"/>
        <v xml:space="preserve"> </v>
      </c>
    </row>
    <row r="64" spans="1:77" ht="14.25" x14ac:dyDescent="0.25">
      <c r="A64" s="1" t="s">
        <v>9</v>
      </c>
      <c r="C64" s="12">
        <v>-17</v>
      </c>
      <c r="D64" s="12">
        <v>-18.899999999999999</v>
      </c>
      <c r="E64" s="14" t="str">
        <f>IF(D64&gt;C64,D64-C64," ")</f>
        <v xml:space="preserve"> </v>
      </c>
      <c r="F64" s="12">
        <v>-17</v>
      </c>
      <c r="G64" s="12">
        <v>-19.3</v>
      </c>
      <c r="H64" s="14" t="str">
        <f>IF(G64&gt;F64,G64-F64," ")</f>
        <v xml:space="preserve"> </v>
      </c>
      <c r="I64" s="15">
        <v>-17</v>
      </c>
      <c r="J64" s="16">
        <v>-18.8</v>
      </c>
      <c r="K64" s="14" t="str">
        <f>IF(J64&gt;I64,J64-I64," ")</f>
        <v xml:space="preserve"> </v>
      </c>
      <c r="L64" s="15">
        <v>-17</v>
      </c>
      <c r="M64" s="16">
        <v>-19</v>
      </c>
      <c r="N64" s="14" t="str">
        <f>IF(M64&gt;L64,M64-L64," ")</f>
        <v xml:space="preserve"> </v>
      </c>
      <c r="O64" s="15">
        <v>-17</v>
      </c>
      <c r="P64" s="16">
        <v>-19.3</v>
      </c>
      <c r="Q64" s="14" t="str">
        <f>IF(P64&gt;O64,P64-O64," ")</f>
        <v xml:space="preserve"> </v>
      </c>
      <c r="R64" s="15">
        <v>-17</v>
      </c>
      <c r="S64" s="16">
        <v>-19.600000000000001</v>
      </c>
      <c r="T64" s="14" t="str">
        <f>IF(S64&gt;R64,S64-R64," ")</f>
        <v xml:space="preserve"> </v>
      </c>
      <c r="U64" s="15">
        <v>-17</v>
      </c>
      <c r="V64" s="16">
        <v>-19.600000000000001</v>
      </c>
      <c r="W64" s="14" t="str">
        <f>IF(V64&gt;U64,V64-U64," ")</f>
        <v xml:space="preserve"> </v>
      </c>
      <c r="X64" s="15">
        <v>-17</v>
      </c>
      <c r="Y64" s="12">
        <v>-19.746575711205768</v>
      </c>
      <c r="Z64" s="14" t="str">
        <f>IF(Y64&gt;X64,Y64-X64," ")</f>
        <v xml:space="preserve"> </v>
      </c>
      <c r="AA64" s="15">
        <v>-17</v>
      </c>
      <c r="AB64" s="12">
        <v>-19.8</v>
      </c>
      <c r="AC64" s="14" t="str">
        <f>IF(AB64&gt;AA64,AB64-AA64," ")</f>
        <v xml:space="preserve"> </v>
      </c>
      <c r="AD64" s="15">
        <v>-17</v>
      </c>
      <c r="AE64" s="12">
        <v>-20.5</v>
      </c>
      <c r="AF64" s="14" t="str">
        <f>IF(AE64&gt;AD64,AE64-AD64," ")</f>
        <v xml:space="preserve"> </v>
      </c>
      <c r="AG64" s="15">
        <v>-17</v>
      </c>
      <c r="AH64" s="12">
        <v>-21.3</v>
      </c>
      <c r="AI64" s="14" t="str">
        <f>IF(AH64&gt;AG64,AH64-AG64," ")</f>
        <v xml:space="preserve"> </v>
      </c>
      <c r="AJ64" s="15">
        <v>-17</v>
      </c>
      <c r="AK64" s="12">
        <v>-22</v>
      </c>
      <c r="AL64" s="14" t="str">
        <f>IF(AK64&gt;AJ64,AK64-AJ64," ")</f>
        <v xml:space="preserve"> </v>
      </c>
      <c r="AM64" s="15">
        <v>-17</v>
      </c>
      <c r="AN64" s="12">
        <v>-22</v>
      </c>
      <c r="AO64" s="14" t="str">
        <f>IF(AN64&gt;AM64,AN64-AM64," ")</f>
        <v xml:space="preserve"> </v>
      </c>
      <c r="AP64" s="15">
        <v>-17</v>
      </c>
      <c r="AQ64" s="12">
        <v>-22</v>
      </c>
      <c r="AR64" s="14" t="str">
        <f t="shared" si="85"/>
        <v xml:space="preserve"> </v>
      </c>
      <c r="AS64" s="15">
        <v>-17</v>
      </c>
      <c r="AT64" s="12">
        <v>-22.566510132039344</v>
      </c>
      <c r="AU64" s="14" t="str">
        <f t="shared" si="86"/>
        <v xml:space="preserve"> </v>
      </c>
      <c r="AV64" s="15">
        <v>-17</v>
      </c>
      <c r="AW64" s="12">
        <v>-22.8</v>
      </c>
      <c r="AX64" s="14" t="str">
        <f t="shared" si="87"/>
        <v xml:space="preserve"> </v>
      </c>
      <c r="AY64" s="1">
        <v>-10</v>
      </c>
      <c r="AZ64" s="1" t="s">
        <v>165</v>
      </c>
      <c r="BA64" s="1">
        <v>-14.793927204502374</v>
      </c>
      <c r="BB64" s="1">
        <v>-5.1112941599675281</v>
      </c>
      <c r="BC64" s="1">
        <v>3</v>
      </c>
      <c r="BD64" s="1">
        <v>-15.111294159967528</v>
      </c>
      <c r="BE64" s="1">
        <v>46</v>
      </c>
      <c r="BF64" s="1">
        <v>8</v>
      </c>
      <c r="BG64" s="1">
        <v>0</v>
      </c>
      <c r="BH64" s="1">
        <v>1</v>
      </c>
      <c r="BI64" s="1">
        <v>42700</v>
      </c>
      <c r="BK64" s="15">
        <v>-17</v>
      </c>
      <c r="BL64" s="12">
        <v>-22.9</v>
      </c>
      <c r="BM64" s="14" t="str">
        <f t="shared" si="88"/>
        <v xml:space="preserve"> </v>
      </c>
      <c r="BN64" s="15">
        <v>-17</v>
      </c>
      <c r="BO64" s="12">
        <v>-22.996240193512676</v>
      </c>
      <c r="BP64" s="14" t="str">
        <f t="shared" si="89"/>
        <v xml:space="preserve"> </v>
      </c>
      <c r="BQ64" s="15">
        <v>-17</v>
      </c>
      <c r="BR64" s="12">
        <v>-24</v>
      </c>
      <c r="BS64" s="14" t="str">
        <f t="shared" si="90"/>
        <v xml:space="preserve"> </v>
      </c>
      <c r="BT64" s="15">
        <v>-17</v>
      </c>
      <c r="BU64" s="12">
        <v>-25.2</v>
      </c>
      <c r="BV64" s="17" t="str">
        <f t="shared" si="47"/>
        <v xml:space="preserve"> </v>
      </c>
      <c r="BW64" s="42">
        <v>-17</v>
      </c>
      <c r="BX64" s="43">
        <v>-26.6</v>
      </c>
      <c r="BY64" s="45" t="str">
        <f t="shared" si="48"/>
        <v xml:space="preserve"> </v>
      </c>
    </row>
    <row r="65" spans="1:77" ht="14.25" x14ac:dyDescent="0.25">
      <c r="A65" s="1" t="s">
        <v>9</v>
      </c>
      <c r="B65" s="1" t="s">
        <v>133</v>
      </c>
      <c r="C65" s="12">
        <v>-18.899999999999999</v>
      </c>
      <c r="D65" s="12">
        <v>-17.899999999999999</v>
      </c>
      <c r="E65" s="14">
        <f>IF(D65&gt;C65,D65-C65," ")</f>
        <v>1</v>
      </c>
      <c r="F65" s="12">
        <v>-18.899999999999999</v>
      </c>
      <c r="G65" s="12">
        <v>-18.600000000000001</v>
      </c>
      <c r="H65" s="14">
        <f>IF(G65&gt;F65,G65-F65," ")</f>
        <v>0.29999999999999716</v>
      </c>
      <c r="I65" s="15">
        <v>-18.899999999999999</v>
      </c>
      <c r="J65" s="16">
        <v>-19.8</v>
      </c>
      <c r="K65" s="14" t="str">
        <f>IF(J65&gt;I65,J65-I65," ")</f>
        <v xml:space="preserve"> </v>
      </c>
      <c r="L65" s="15">
        <v>-18.899999999999999</v>
      </c>
      <c r="M65" s="16">
        <v>-19.899999999999999</v>
      </c>
      <c r="N65" s="14" t="str">
        <f>IF(M65&gt;L65,M65-L65," ")</f>
        <v xml:space="preserve"> </v>
      </c>
      <c r="O65" s="15">
        <v>-18.899999999999999</v>
      </c>
      <c r="P65" s="16">
        <v>-19.600000000000001</v>
      </c>
      <c r="Q65" s="14" t="str">
        <f>IF(P65&gt;O65,P65-O65," ")</f>
        <v xml:space="preserve"> </v>
      </c>
      <c r="R65" s="15">
        <v>-18.899999999999999</v>
      </c>
      <c r="S65" s="16">
        <v>-19.7</v>
      </c>
      <c r="T65" s="14" t="str">
        <f>IF(S65&gt;R65,S65-R65," ")</f>
        <v xml:space="preserve"> </v>
      </c>
      <c r="U65" s="15">
        <v>-18.899999999999999</v>
      </c>
      <c r="V65" s="16">
        <v>-19.8</v>
      </c>
      <c r="W65" s="14" t="str">
        <f>IF(V65&gt;U65,V65-U65," ")</f>
        <v xml:space="preserve"> </v>
      </c>
      <c r="X65" s="15">
        <v>-18.899999999999999</v>
      </c>
      <c r="Y65" s="12">
        <v>-20.053915338141405</v>
      </c>
      <c r="Z65" s="14" t="str">
        <f>IF(Y65&gt;X65,Y65-X65," ")</f>
        <v xml:space="preserve"> </v>
      </c>
      <c r="AA65" s="15">
        <v>-18.899999999999999</v>
      </c>
      <c r="AB65" s="12">
        <v>-20.9</v>
      </c>
      <c r="AC65" s="14" t="str">
        <f>IF(AB65&gt;AA65,AB65-AA65," ")</f>
        <v xml:space="preserve"> </v>
      </c>
      <c r="AD65" s="15">
        <v>-18.899999999999999</v>
      </c>
      <c r="AE65" s="12">
        <v>-20.5</v>
      </c>
      <c r="AF65" s="14" t="str">
        <f>IF(AE65&gt;AD65,AE65-AD65," ")</f>
        <v xml:space="preserve"> </v>
      </c>
      <c r="AG65" s="15">
        <v>-18.899999999999999</v>
      </c>
      <c r="AH65" s="12">
        <v>-21.1</v>
      </c>
      <c r="AI65" s="14" t="str">
        <f>IF(AH65&gt;AG65,AH65-AG65," ")</f>
        <v xml:space="preserve"> </v>
      </c>
      <c r="AJ65" s="15">
        <v>-18.899999999999999</v>
      </c>
      <c r="AK65" s="12">
        <v>-21.6</v>
      </c>
      <c r="AL65" s="14" t="str">
        <f>IF(AK65&gt;AJ65,AK65-AJ65," ")</f>
        <v xml:space="preserve"> </v>
      </c>
      <c r="AM65" s="15">
        <v>-18.899999999999999</v>
      </c>
      <c r="AN65" s="12">
        <v>-21.6</v>
      </c>
      <c r="AO65" s="14" t="str">
        <f>IF(AN65&gt;AM65,AN65-AM65," ")</f>
        <v xml:space="preserve"> </v>
      </c>
      <c r="AP65" s="15">
        <v>-18.899999999999999</v>
      </c>
      <c r="AQ65" s="12">
        <v>-21.7</v>
      </c>
      <c r="AR65" s="14" t="str">
        <f t="shared" si="85"/>
        <v xml:space="preserve"> </v>
      </c>
      <c r="AS65" s="15">
        <v>-18.899999999999999</v>
      </c>
      <c r="AT65" s="12">
        <v>-21.7</v>
      </c>
      <c r="AU65" s="14" t="str">
        <f t="shared" si="86"/>
        <v xml:space="preserve"> </v>
      </c>
      <c r="AV65" s="15">
        <v>-18.899999999999999</v>
      </c>
      <c r="AW65" s="12">
        <v>-21.9</v>
      </c>
      <c r="AX65" s="14" t="str">
        <f t="shared" si="87"/>
        <v xml:space="preserve"> </v>
      </c>
      <c r="AY65" s="1">
        <v>-14</v>
      </c>
      <c r="AZ65" s="1" t="s">
        <v>167</v>
      </c>
      <c r="BA65" s="1">
        <v>-18.309374003479768</v>
      </c>
      <c r="BB65" s="1">
        <v>-3.1469437709557653</v>
      </c>
      <c r="BC65" s="1">
        <v>3</v>
      </c>
      <c r="BD65" s="1">
        <v>-17.146943770955765</v>
      </c>
      <c r="BE65" s="1">
        <v>28</v>
      </c>
      <c r="BF65" s="1">
        <v>5</v>
      </c>
      <c r="BG65" s="1">
        <v>0</v>
      </c>
      <c r="BH65" s="1">
        <v>0</v>
      </c>
      <c r="BI65" s="1">
        <v>20000</v>
      </c>
      <c r="BK65" s="15">
        <v>-18.899999999999999</v>
      </c>
      <c r="BL65" s="12">
        <v>-22.7</v>
      </c>
      <c r="BM65" s="14" t="str">
        <f t="shared" si="88"/>
        <v xml:space="preserve"> </v>
      </c>
      <c r="BN65" s="15">
        <v>-18.899999999999999</v>
      </c>
      <c r="BO65" s="12">
        <v>-22.1</v>
      </c>
      <c r="BP65" s="14" t="str">
        <f t="shared" si="89"/>
        <v xml:space="preserve"> </v>
      </c>
      <c r="BQ65" s="15">
        <v>-18.899999999999999</v>
      </c>
      <c r="BR65" s="12">
        <v>-22.1</v>
      </c>
      <c r="BS65" s="14" t="str">
        <f t="shared" si="90"/>
        <v xml:space="preserve"> </v>
      </c>
      <c r="BT65" s="15">
        <v>-18.899999999999999</v>
      </c>
      <c r="BU65" s="12">
        <v>-21.9</v>
      </c>
      <c r="BV65" s="17" t="str">
        <f t="shared" si="47"/>
        <v xml:space="preserve"> </v>
      </c>
      <c r="BW65" s="42">
        <v>-18.899999999999999</v>
      </c>
      <c r="BX65" s="43">
        <v>-21.9</v>
      </c>
      <c r="BY65" s="45" t="str">
        <f t="shared" si="48"/>
        <v xml:space="preserve"> </v>
      </c>
    </row>
    <row r="66" spans="1:77" ht="14.25" x14ac:dyDescent="0.25">
      <c r="A66" s="1" t="s">
        <v>10</v>
      </c>
      <c r="B66" s="1" t="s">
        <v>11</v>
      </c>
      <c r="C66" s="12">
        <v>-14</v>
      </c>
      <c r="D66" s="12">
        <v>-20</v>
      </c>
      <c r="E66" s="14" t="str">
        <f>IF(D66&gt;C66,D66-C66," ")</f>
        <v xml:space="preserve"> </v>
      </c>
      <c r="F66" s="12">
        <v>-14</v>
      </c>
      <c r="G66" s="12">
        <v>-19.7</v>
      </c>
      <c r="H66" s="14" t="str">
        <f>IF(G66&gt;F66,G66-F66," ")</f>
        <v xml:space="preserve"> </v>
      </c>
      <c r="I66" s="15">
        <v>-14</v>
      </c>
      <c r="J66" s="16">
        <v>-19.8</v>
      </c>
      <c r="K66" s="14" t="str">
        <f>IF(J66&gt;I66,J66-I66," ")</f>
        <v xml:space="preserve"> </v>
      </c>
      <c r="L66" s="15">
        <v>-14</v>
      </c>
      <c r="M66" s="16">
        <v>-20.3</v>
      </c>
      <c r="N66" s="14" t="str">
        <f>IF(M66&gt;L66,M66-L66," ")</f>
        <v xml:space="preserve"> </v>
      </c>
      <c r="O66" s="15">
        <v>-14</v>
      </c>
      <c r="P66" s="16">
        <v>-20.2</v>
      </c>
      <c r="Q66" s="14" t="str">
        <f>IF(P66&gt;O66,P66-O66," ")</f>
        <v xml:space="preserve"> </v>
      </c>
      <c r="R66" s="15">
        <v>-14</v>
      </c>
      <c r="S66" s="16">
        <v>-20.6</v>
      </c>
      <c r="T66" s="14" t="str">
        <f>IF(S66&gt;R66,S66-R66," ")</f>
        <v xml:space="preserve"> </v>
      </c>
      <c r="U66" s="15">
        <v>-14</v>
      </c>
      <c r="V66" s="16">
        <v>-20.7</v>
      </c>
      <c r="W66" s="14" t="str">
        <f>IF(V66&gt;U66,V66-U66," ")</f>
        <v xml:space="preserve"> </v>
      </c>
      <c r="X66" s="15">
        <v>-14</v>
      </c>
      <c r="Y66" s="12">
        <v>-20.702453435325726</v>
      </c>
      <c r="Z66" s="14" t="str">
        <f>IF(Y66&gt;X66,Y66-X66," ")</f>
        <v xml:space="preserve"> </v>
      </c>
      <c r="AA66" s="15">
        <v>-14</v>
      </c>
      <c r="AB66" s="12">
        <v>-20.8</v>
      </c>
      <c r="AC66" s="14" t="str">
        <f>IF(AB66&gt;AA66,AB66-AA66," ")</f>
        <v xml:space="preserve"> </v>
      </c>
      <c r="AD66" s="15">
        <v>-14</v>
      </c>
      <c r="AE66" s="12">
        <v>-21.2</v>
      </c>
      <c r="AF66" s="14" t="str">
        <f>IF(AE66&gt;AD66,AE66-AD66," ")</f>
        <v xml:space="preserve"> </v>
      </c>
      <c r="AG66" s="15">
        <v>-14</v>
      </c>
      <c r="AH66" s="12">
        <v>-22.1</v>
      </c>
      <c r="AI66" s="14" t="str">
        <f>IF(AH66&gt;AG66,AH66-AG66," ")</f>
        <v xml:space="preserve"> </v>
      </c>
      <c r="AJ66" s="15">
        <v>-14</v>
      </c>
      <c r="AK66" s="12">
        <v>-22.7</v>
      </c>
      <c r="AL66" s="14" t="str">
        <f>IF(AK66&gt;AJ66,AK66-AJ66," ")</f>
        <v xml:space="preserve"> </v>
      </c>
      <c r="AM66" s="15">
        <v>-14</v>
      </c>
      <c r="AN66" s="12">
        <v>-22.5</v>
      </c>
      <c r="AO66" s="14" t="str">
        <f>IF(AN66&gt;AM66,AN66-AM66," ")</f>
        <v xml:space="preserve"> </v>
      </c>
      <c r="AP66" s="15">
        <v>-14</v>
      </c>
      <c r="AQ66" s="12">
        <v>-22.6</v>
      </c>
      <c r="AR66" s="14" t="str">
        <f t="shared" si="85"/>
        <v xml:space="preserve"> </v>
      </c>
      <c r="AS66" s="15">
        <v>-14</v>
      </c>
      <c r="AT66" s="12">
        <v>-22.6</v>
      </c>
      <c r="AU66" s="14" t="str">
        <f t="shared" si="86"/>
        <v xml:space="preserve"> </v>
      </c>
      <c r="AV66" s="15">
        <v>-14</v>
      </c>
      <c r="AW66" s="12">
        <v>-23</v>
      </c>
      <c r="AX66" s="14" t="str">
        <f t="shared" si="87"/>
        <v xml:space="preserve"> </v>
      </c>
      <c r="AY66" s="1">
        <v>-16</v>
      </c>
      <c r="AZ66" s="1" t="s">
        <v>173</v>
      </c>
      <c r="BA66" s="1">
        <v>-17.923321359136217</v>
      </c>
      <c r="BB66" s="1">
        <v>-1.9900917534151752</v>
      </c>
      <c r="BC66" s="1">
        <v>3</v>
      </c>
      <c r="BD66" s="1">
        <v>-17.990091753415175</v>
      </c>
      <c r="BE66" s="1">
        <v>32</v>
      </c>
      <c r="BF66" s="1">
        <v>3</v>
      </c>
      <c r="BG66" s="1">
        <v>0</v>
      </c>
      <c r="BH66" s="1">
        <v>1</v>
      </c>
      <c r="BI66" s="1">
        <v>16500</v>
      </c>
      <c r="BK66" s="15">
        <v>-14</v>
      </c>
      <c r="BL66" s="12">
        <v>-23.1</v>
      </c>
      <c r="BM66" s="14" t="str">
        <f t="shared" si="88"/>
        <v xml:space="preserve"> </v>
      </c>
      <c r="BN66" s="15">
        <v>-14</v>
      </c>
      <c r="BO66" s="12">
        <v>-24.7</v>
      </c>
      <c r="BP66" s="14" t="str">
        <f t="shared" si="89"/>
        <v xml:space="preserve"> </v>
      </c>
      <c r="BQ66" s="15">
        <v>-14</v>
      </c>
      <c r="BR66" s="12">
        <v>-24.3</v>
      </c>
      <c r="BS66" s="14" t="str">
        <f t="shared" si="90"/>
        <v xml:space="preserve"> </v>
      </c>
      <c r="BT66" s="15">
        <v>-14</v>
      </c>
      <c r="BU66" s="12">
        <v>-24.3</v>
      </c>
      <c r="BV66" s="17" t="str">
        <f t="shared" si="47"/>
        <v xml:space="preserve"> </v>
      </c>
      <c r="BW66" s="42">
        <v>-14</v>
      </c>
      <c r="BX66" s="43">
        <v>-22.7</v>
      </c>
      <c r="BY66" s="45" t="str">
        <f t="shared" si="48"/>
        <v xml:space="preserve"> </v>
      </c>
    </row>
    <row r="67" spans="1:77" ht="14.25" x14ac:dyDescent="0.25">
      <c r="A67" s="1" t="s">
        <v>58</v>
      </c>
      <c r="B67" s="1" t="s">
        <v>147</v>
      </c>
      <c r="C67" s="12"/>
      <c r="D67" s="12"/>
      <c r="E67" s="14"/>
      <c r="F67" s="12"/>
      <c r="G67" s="12"/>
      <c r="H67" s="14"/>
      <c r="I67" s="15"/>
      <c r="J67" s="16"/>
      <c r="K67" s="14"/>
      <c r="L67" s="15"/>
      <c r="M67" s="16"/>
      <c r="N67" s="14"/>
      <c r="O67" s="15"/>
      <c r="P67" s="16"/>
      <c r="Q67" s="14"/>
      <c r="R67" s="15"/>
      <c r="T67" s="14"/>
      <c r="U67" s="15"/>
      <c r="W67" s="14"/>
      <c r="X67" s="15"/>
      <c r="Y67" s="12"/>
      <c r="Z67" s="14"/>
      <c r="AA67" s="15"/>
      <c r="AB67" s="12"/>
      <c r="AC67" s="14"/>
      <c r="AD67" s="15"/>
      <c r="AE67" s="12"/>
      <c r="AF67" s="14"/>
      <c r="AG67" s="15"/>
      <c r="AH67" s="12"/>
      <c r="AI67" s="14"/>
      <c r="AJ67" s="15"/>
      <c r="AK67" s="12"/>
      <c r="AL67" s="14"/>
      <c r="AM67" s="15"/>
      <c r="AN67" s="12"/>
      <c r="AO67" s="14"/>
      <c r="AP67" s="15"/>
      <c r="AQ67" s="12">
        <v>-24.3</v>
      </c>
      <c r="AR67" s="14" t="str">
        <f>IF(AQ67&gt;AP67,AQ67-AP67," ")</f>
        <v xml:space="preserve"> </v>
      </c>
      <c r="AS67" s="15"/>
      <c r="AT67" s="12">
        <v>-24.37712553344041</v>
      </c>
      <c r="AU67" s="14" t="str">
        <f t="shared" si="86"/>
        <v xml:space="preserve"> </v>
      </c>
      <c r="AV67" s="15">
        <v>-23.5</v>
      </c>
      <c r="AW67" s="12">
        <v>-23.8</v>
      </c>
      <c r="AX67" s="14" t="str">
        <f t="shared" si="87"/>
        <v xml:space="preserve"> </v>
      </c>
      <c r="AY67" s="1">
        <v>-14.9</v>
      </c>
      <c r="AZ67" s="1" t="s">
        <v>174</v>
      </c>
      <c r="BA67" s="1">
        <v>-20.423506053397979</v>
      </c>
      <c r="BB67" s="1">
        <v>-5.1758026280901088</v>
      </c>
      <c r="BC67" s="1">
        <v>3</v>
      </c>
      <c r="BD67" s="1">
        <v>-20.075802628090109</v>
      </c>
      <c r="BE67" s="1">
        <v>32</v>
      </c>
      <c r="BF67" s="1">
        <v>0</v>
      </c>
      <c r="BG67" s="1">
        <v>0</v>
      </c>
      <c r="BH67" s="1">
        <v>0</v>
      </c>
      <c r="BI67" s="1">
        <v>7000</v>
      </c>
      <c r="BK67" s="15">
        <v>-23.5</v>
      </c>
      <c r="BL67" s="12">
        <v>-25.2</v>
      </c>
      <c r="BM67" s="14" t="str">
        <f t="shared" si="88"/>
        <v xml:space="preserve"> </v>
      </c>
      <c r="BN67" s="15">
        <v>-23.5</v>
      </c>
      <c r="BO67" s="12">
        <v>-24.37124931149889</v>
      </c>
      <c r="BP67" s="14" t="str">
        <f t="shared" si="89"/>
        <v xml:space="preserve"> </v>
      </c>
      <c r="BQ67" s="15">
        <v>-23.5</v>
      </c>
      <c r="BR67" s="12">
        <v>-24.5</v>
      </c>
      <c r="BS67" s="14" t="str">
        <f t="shared" si="90"/>
        <v xml:space="preserve"> </v>
      </c>
      <c r="BT67" s="15">
        <v>-23.5</v>
      </c>
      <c r="BU67" s="12">
        <v>-24.1</v>
      </c>
      <c r="BV67" s="17" t="str">
        <f t="shared" si="47"/>
        <v xml:space="preserve"> </v>
      </c>
      <c r="BW67" s="42">
        <v>-23.5</v>
      </c>
      <c r="BX67" s="43">
        <v>-24.2</v>
      </c>
      <c r="BY67" s="45" t="str">
        <f t="shared" si="48"/>
        <v xml:space="preserve"> </v>
      </c>
    </row>
    <row r="68" spans="1:77" ht="14.25" x14ac:dyDescent="0.25">
      <c r="A68" s="1" t="s">
        <v>112</v>
      </c>
      <c r="B68" s="1" t="s">
        <v>147</v>
      </c>
      <c r="C68" s="12"/>
      <c r="D68" s="12"/>
      <c r="E68" s="14"/>
      <c r="F68" s="12"/>
      <c r="G68" s="12"/>
      <c r="H68" s="14"/>
      <c r="I68" s="15"/>
      <c r="J68" s="16"/>
      <c r="K68" s="14"/>
      <c r="L68" s="15"/>
      <c r="M68" s="16"/>
      <c r="N68" s="14"/>
      <c r="O68" s="15"/>
      <c r="P68" s="16"/>
      <c r="Q68" s="14"/>
      <c r="R68" s="15"/>
      <c r="T68" s="14"/>
      <c r="U68" s="15"/>
      <c r="W68" s="14"/>
      <c r="X68" s="15"/>
      <c r="Y68" s="12"/>
      <c r="Z68" s="14"/>
      <c r="AA68" s="15"/>
      <c r="AB68" s="12"/>
      <c r="AC68" s="14"/>
      <c r="AD68" s="15"/>
      <c r="AE68" s="12"/>
      <c r="AF68" s="14"/>
      <c r="AG68" s="15"/>
      <c r="AH68" s="12"/>
      <c r="AI68" s="14"/>
      <c r="AJ68" s="15"/>
      <c r="AK68" s="12"/>
      <c r="AL68" s="14"/>
      <c r="AM68" s="15"/>
      <c r="AN68" s="12"/>
      <c r="AO68" s="14"/>
      <c r="AP68" s="15">
        <v>-13</v>
      </c>
      <c r="AQ68" s="12">
        <v>-13.7</v>
      </c>
      <c r="AR68" s="14" t="str">
        <f>IF(AQ68&gt;AP68,AQ68-AP68," ")</f>
        <v xml:space="preserve"> </v>
      </c>
      <c r="AS68" s="15">
        <v>-13</v>
      </c>
      <c r="AT68" s="12">
        <v>-14.082900238826298</v>
      </c>
      <c r="AU68" s="14" t="str">
        <f t="shared" si="86"/>
        <v xml:space="preserve"> </v>
      </c>
      <c r="AV68" s="15">
        <v>-13</v>
      </c>
      <c r="AW68" s="12">
        <v>-14.5</v>
      </c>
      <c r="AX68" s="14" t="str">
        <f t="shared" si="87"/>
        <v xml:space="preserve"> </v>
      </c>
      <c r="AY68" s="1">
        <v>-18.8</v>
      </c>
      <c r="AZ68" s="1" t="s">
        <v>182</v>
      </c>
      <c r="BA68" s="1">
        <v>-21.57908210189159</v>
      </c>
      <c r="BB68" s="1">
        <v>-2.3021650929530608</v>
      </c>
      <c r="BC68" s="1">
        <v>3</v>
      </c>
      <c r="BD68" s="1">
        <v>-21.102165092953062</v>
      </c>
      <c r="BE68" s="1">
        <v>26</v>
      </c>
      <c r="BF68" s="1">
        <v>1</v>
      </c>
      <c r="BG68" s="1">
        <v>0</v>
      </c>
      <c r="BH68" s="1">
        <v>0</v>
      </c>
      <c r="BI68" s="1">
        <v>4500</v>
      </c>
      <c r="BK68" s="15">
        <v>-13</v>
      </c>
      <c r="BL68" s="12">
        <v>-16.600000000000001</v>
      </c>
      <c r="BM68" s="14" t="str">
        <f t="shared" si="88"/>
        <v xml:space="preserve"> </v>
      </c>
      <c r="BN68" s="15">
        <v>-13</v>
      </c>
      <c r="BO68" s="12">
        <v>-15.40974812706952</v>
      </c>
      <c r="BP68" s="14" t="str">
        <f t="shared" si="89"/>
        <v xml:space="preserve"> </v>
      </c>
      <c r="BQ68" s="15">
        <v>-13</v>
      </c>
      <c r="BR68" s="12">
        <v>-15.6</v>
      </c>
      <c r="BS68" s="14" t="str">
        <f t="shared" si="90"/>
        <v xml:space="preserve"> </v>
      </c>
      <c r="BT68" s="15">
        <v>-13</v>
      </c>
      <c r="BU68" s="12">
        <v>-15.1</v>
      </c>
      <c r="BV68" s="17" t="str">
        <f t="shared" si="47"/>
        <v xml:space="preserve"> </v>
      </c>
      <c r="BW68" s="42">
        <v>-13</v>
      </c>
      <c r="BX68" s="43">
        <v>-14.7</v>
      </c>
      <c r="BY68" s="45" t="str">
        <f t="shared" si="48"/>
        <v xml:space="preserve"> </v>
      </c>
    </row>
    <row r="69" spans="1:77" ht="14.25" x14ac:dyDescent="0.25">
      <c r="A69" s="1" t="s">
        <v>12</v>
      </c>
      <c r="B69" s="1" t="s">
        <v>10</v>
      </c>
      <c r="C69" s="12">
        <v>-18.5</v>
      </c>
      <c r="D69" s="12">
        <v>-18.899999999999999</v>
      </c>
      <c r="E69" s="14" t="str">
        <f>IF(D69&gt;C69,D69-C69," ")</f>
        <v xml:space="preserve"> </v>
      </c>
      <c r="F69" s="12">
        <v>-18.5</v>
      </c>
      <c r="G69" s="12">
        <v>-19.899999999999999</v>
      </c>
      <c r="H69" s="14" t="str">
        <f>IF(G69&gt;F69,G69-F69," ")</f>
        <v xml:space="preserve"> </v>
      </c>
      <c r="I69" s="15">
        <v>-18.5</v>
      </c>
      <c r="J69" s="16">
        <v>-18.899999999999999</v>
      </c>
      <c r="K69" s="14" t="str">
        <f>IF(J69&gt;I69,J69-I69," ")</f>
        <v xml:space="preserve"> </v>
      </c>
      <c r="L69" s="15">
        <v>-18.5</v>
      </c>
      <c r="M69" s="16">
        <v>-19.3</v>
      </c>
      <c r="N69" s="14" t="str">
        <f>IF(M69&gt;L69,M69-L69," ")</f>
        <v xml:space="preserve"> </v>
      </c>
      <c r="O69" s="15">
        <v>-18.5</v>
      </c>
      <c r="P69" s="16">
        <v>-18.8</v>
      </c>
      <c r="Q69" s="14" t="str">
        <f>IF(P69&gt;O69,P69-O69," ")</f>
        <v xml:space="preserve"> </v>
      </c>
      <c r="R69" s="15">
        <v>-18.5</v>
      </c>
      <c r="S69" s="16">
        <v>-18.899999999999999</v>
      </c>
      <c r="T69" s="14" t="str">
        <f>IF(S69&gt;R69,S69-R69," ")</f>
        <v xml:space="preserve"> </v>
      </c>
      <c r="U69" s="15">
        <v>-18.5</v>
      </c>
      <c r="V69" s="16">
        <v>-19.399999999999999</v>
      </c>
      <c r="W69" s="14" t="str">
        <f>IF(V69&gt;U69,V69-U69," ")</f>
        <v xml:space="preserve"> </v>
      </c>
      <c r="X69" s="15">
        <v>-18.5</v>
      </c>
      <c r="Y69" s="12">
        <v>-19.389712153326212</v>
      </c>
      <c r="Z69" s="14" t="str">
        <f>IF(Y69&gt;X69,Y69-X69," ")</f>
        <v xml:space="preserve"> </v>
      </c>
      <c r="AA69" s="15">
        <v>-18.5</v>
      </c>
      <c r="AB69" s="12">
        <v>-19.7</v>
      </c>
      <c r="AC69" s="14" t="str">
        <f>IF(AB69&gt;AA69,AB69-AA69," ")</f>
        <v xml:space="preserve"> </v>
      </c>
      <c r="AD69" s="15">
        <v>-18.5</v>
      </c>
      <c r="AE69" s="12">
        <v>-19.8</v>
      </c>
      <c r="AF69" s="14" t="str">
        <f>IF(AE69&gt;AD69,AE69-AD69," ")</f>
        <v xml:space="preserve"> </v>
      </c>
      <c r="AG69" s="15">
        <v>-18.5</v>
      </c>
      <c r="AH69" s="12">
        <v>-20.7</v>
      </c>
      <c r="AI69" s="14" t="str">
        <f>IF(AH69&gt;AG69,AH69-AG69," ")</f>
        <v xml:space="preserve"> </v>
      </c>
      <c r="AJ69" s="15">
        <v>-18.5</v>
      </c>
      <c r="AK69" s="12">
        <v>-19.600000000000001</v>
      </c>
      <c r="AL69" s="14" t="str">
        <f>IF(AK69&gt;AJ69,AK69-AJ69," ")</f>
        <v xml:space="preserve"> </v>
      </c>
      <c r="AM69" s="15">
        <v>-18.5</v>
      </c>
      <c r="AN69" s="12">
        <v>-18.7</v>
      </c>
      <c r="AO69" s="14" t="str">
        <f>IF(AN69&gt;AM69,AN69-AM69," ")</f>
        <v xml:space="preserve"> </v>
      </c>
      <c r="AP69" s="15">
        <v>-18.5</v>
      </c>
      <c r="AQ69" s="12">
        <v>-18.7</v>
      </c>
      <c r="AR69" s="14" t="str">
        <f t="shared" si="85"/>
        <v xml:space="preserve"> </v>
      </c>
      <c r="AS69" s="15">
        <v>-18.5</v>
      </c>
      <c r="AT69" s="12">
        <v>-18.510000000000002</v>
      </c>
      <c r="AU69" s="14" t="str">
        <f t="shared" si="86"/>
        <v xml:space="preserve"> </v>
      </c>
      <c r="AV69" s="15">
        <v>-18.5</v>
      </c>
      <c r="AW69" s="12">
        <v>-18.600000000000001</v>
      </c>
      <c r="AX69" s="14" t="str">
        <f t="shared" si="87"/>
        <v xml:space="preserve"> </v>
      </c>
      <c r="AY69" s="1">
        <v>-21</v>
      </c>
      <c r="AZ69" s="1" t="s">
        <v>185</v>
      </c>
      <c r="BA69" s="1">
        <v>-23.791400182952536</v>
      </c>
      <c r="BB69" s="1">
        <v>-2.5995146567136231</v>
      </c>
      <c r="BC69" s="1">
        <v>3</v>
      </c>
      <c r="BD69" s="1">
        <v>-23.599514656713623</v>
      </c>
      <c r="BE69" s="1">
        <v>5</v>
      </c>
      <c r="BF69" s="1">
        <v>1</v>
      </c>
      <c r="BG69" s="1">
        <v>2</v>
      </c>
      <c r="BH69" s="1">
        <v>1</v>
      </c>
      <c r="BI69" s="1">
        <v>3000</v>
      </c>
      <c r="BK69" s="15">
        <v>-18.5</v>
      </c>
      <c r="BL69" s="12">
        <v>-18.7</v>
      </c>
      <c r="BM69" s="14" t="str">
        <f t="shared" si="88"/>
        <v xml:space="preserve"> </v>
      </c>
      <c r="BN69" s="15">
        <v>-18.5</v>
      </c>
      <c r="BO69" s="12">
        <v>-18.436111396319621</v>
      </c>
      <c r="BP69" s="14">
        <f t="shared" si="89"/>
        <v>6.3888603680378964E-2</v>
      </c>
      <c r="BQ69" s="15">
        <v>-18.5</v>
      </c>
      <c r="BR69" s="12">
        <v>-18.399999999999999</v>
      </c>
      <c r="BS69" s="14">
        <f t="shared" si="90"/>
        <v>0.10000000000000142</v>
      </c>
      <c r="BT69" s="15">
        <v>-18.5</v>
      </c>
      <c r="BU69" s="12">
        <v>-18.399999999999999</v>
      </c>
      <c r="BV69" s="17">
        <f t="shared" si="47"/>
        <v>0.10000000000000142</v>
      </c>
      <c r="BW69" s="42">
        <v>-18.5</v>
      </c>
      <c r="BX69" s="43">
        <v>-18.600000000000001</v>
      </c>
      <c r="BY69" s="45" t="str">
        <f t="shared" si="48"/>
        <v xml:space="preserve"> </v>
      </c>
    </row>
    <row r="70" spans="1:77" ht="14.25" x14ac:dyDescent="0.25">
      <c r="A70" s="1" t="s">
        <v>65</v>
      </c>
      <c r="B70" s="1" t="s">
        <v>147</v>
      </c>
      <c r="C70" s="12"/>
      <c r="D70" s="12"/>
      <c r="E70" s="14"/>
      <c r="F70" s="12"/>
      <c r="G70" s="12"/>
      <c r="H70" s="14"/>
      <c r="I70" s="15"/>
      <c r="J70" s="16"/>
      <c r="K70" s="14"/>
      <c r="L70" s="15"/>
      <c r="M70" s="16"/>
      <c r="N70" s="14"/>
      <c r="O70" s="15"/>
      <c r="P70" s="16"/>
      <c r="Q70" s="14"/>
      <c r="R70" s="15"/>
      <c r="T70" s="14"/>
      <c r="U70" s="15"/>
      <c r="W70" s="14"/>
      <c r="X70" s="15"/>
      <c r="Y70" s="12"/>
      <c r="Z70" s="14"/>
      <c r="AA70" s="15"/>
      <c r="AB70" s="12"/>
      <c r="AC70" s="14"/>
      <c r="AD70" s="15"/>
      <c r="AE70" s="12"/>
      <c r="AF70" s="14"/>
      <c r="AG70" s="15"/>
      <c r="AH70" s="12"/>
      <c r="AI70" s="14"/>
      <c r="AJ70" s="15"/>
      <c r="AK70" s="12"/>
      <c r="AL70" s="14"/>
      <c r="AM70" s="15"/>
      <c r="AN70" s="12"/>
      <c r="AO70" s="14"/>
      <c r="AP70" s="15"/>
      <c r="AQ70" s="12">
        <v>-25.1</v>
      </c>
      <c r="AR70" s="14" t="str">
        <f t="shared" si="85"/>
        <v xml:space="preserve"> </v>
      </c>
      <c r="AS70" s="15"/>
      <c r="AT70" s="12">
        <v>-25.433727058391128</v>
      </c>
      <c r="AU70" s="14" t="str">
        <f t="shared" si="86"/>
        <v xml:space="preserve"> </v>
      </c>
      <c r="AV70" s="15">
        <v>-24</v>
      </c>
      <c r="AW70" s="12">
        <v>-25.3</v>
      </c>
      <c r="AX70" s="14" t="str">
        <f t="shared" si="87"/>
        <v xml:space="preserve"> </v>
      </c>
      <c r="AY70" s="1">
        <v>-12</v>
      </c>
      <c r="AZ70" s="1" t="s">
        <v>186</v>
      </c>
      <c r="BA70" s="1">
        <v>-19.584547420648967</v>
      </c>
      <c r="BB70" s="1">
        <v>-7.4280067816521473</v>
      </c>
      <c r="BC70" s="1">
        <v>3</v>
      </c>
      <c r="BD70" s="1">
        <v>-19.428006781652147</v>
      </c>
      <c r="BE70" s="1">
        <v>32</v>
      </c>
      <c r="BF70" s="1">
        <v>2</v>
      </c>
      <c r="BG70" s="1">
        <v>0</v>
      </c>
      <c r="BH70" s="1">
        <v>0</v>
      </c>
      <c r="BI70" s="1">
        <v>9000</v>
      </c>
      <c r="BK70" s="15">
        <v>-24</v>
      </c>
      <c r="BL70" s="12">
        <v>-27.4</v>
      </c>
      <c r="BM70" s="14" t="str">
        <f t="shared" si="88"/>
        <v xml:space="preserve"> </v>
      </c>
      <c r="BN70" s="15">
        <v>-24</v>
      </c>
      <c r="BO70" s="12">
        <v>-25.824888185810604</v>
      </c>
      <c r="BP70" s="14" t="str">
        <f t="shared" si="89"/>
        <v xml:space="preserve"> </v>
      </c>
      <c r="BQ70" s="15">
        <v>-24</v>
      </c>
      <c r="BR70" s="12">
        <v>-26.1</v>
      </c>
      <c r="BS70" s="14" t="str">
        <f t="shared" si="90"/>
        <v xml:space="preserve"> </v>
      </c>
      <c r="BT70" s="15">
        <v>-24</v>
      </c>
      <c r="BU70" s="12">
        <v>-25.5</v>
      </c>
      <c r="BV70" s="17" t="str">
        <f t="shared" si="47"/>
        <v xml:space="preserve"> </v>
      </c>
      <c r="BW70" s="42">
        <v>-24</v>
      </c>
      <c r="BX70" s="43">
        <v>-26</v>
      </c>
      <c r="BY70" s="45" t="str">
        <f t="shared" si="48"/>
        <v xml:space="preserve"> </v>
      </c>
    </row>
    <row r="71" spans="1:77" ht="14.25" x14ac:dyDescent="0.25">
      <c r="A71" s="1" t="s">
        <v>41</v>
      </c>
      <c r="B71" s="1" t="s">
        <v>42</v>
      </c>
      <c r="C71" s="12">
        <v>-19.399999999999999</v>
      </c>
      <c r="D71" s="12">
        <v>-19</v>
      </c>
      <c r="E71" s="14">
        <f t="shared" ref="E71:E76" si="91">IF(D71&gt;C71,D71-C71," ")</f>
        <v>0.39999999999999858</v>
      </c>
      <c r="F71" s="12">
        <v>-19.399999999999999</v>
      </c>
      <c r="G71" s="12">
        <v>-21.4</v>
      </c>
      <c r="H71" s="14" t="str">
        <f t="shared" ref="H71:H76" si="92">IF(G71&gt;F71,G71-F71," ")</f>
        <v xml:space="preserve"> </v>
      </c>
      <c r="I71" s="15">
        <v>-19.399999999999999</v>
      </c>
      <c r="J71" s="16">
        <v>-20.5</v>
      </c>
      <c r="K71" s="14" t="str">
        <f t="shared" ref="K71:K76" si="93">IF(J71&gt;I71,J71-I71," ")</f>
        <v xml:space="preserve"> </v>
      </c>
      <c r="L71" s="15">
        <v>-19.399999999999999</v>
      </c>
      <c r="M71" s="16">
        <v>-21.1</v>
      </c>
      <c r="N71" s="14" t="str">
        <f t="shared" ref="N71:N76" si="94">IF(M71&gt;L71,M71-L71," ")</f>
        <v xml:space="preserve"> </v>
      </c>
      <c r="O71" s="15">
        <v>-19.399999999999999</v>
      </c>
      <c r="P71" s="16">
        <v>-20.100000000000001</v>
      </c>
      <c r="Q71" s="14" t="str">
        <f t="shared" ref="Q71:Q77" si="95">IF(P71&gt;O71,P71-O71," ")</f>
        <v xml:space="preserve"> </v>
      </c>
      <c r="R71" s="15">
        <v>-19.399999999999999</v>
      </c>
      <c r="S71" s="16">
        <v>-19.7</v>
      </c>
      <c r="T71" s="14" t="str">
        <f t="shared" ref="T71:T77" si="96">IF(S71&gt;R71,S71-R71," ")</f>
        <v xml:space="preserve"> </v>
      </c>
      <c r="U71" s="15">
        <v>-19.399999999999999</v>
      </c>
      <c r="V71" s="16">
        <v>-19.399999999999999</v>
      </c>
      <c r="W71" s="14" t="str">
        <f t="shared" ref="W71:W77" si="97">IF(V71&gt;U71,V71-U71," ")</f>
        <v xml:space="preserve"> </v>
      </c>
      <c r="X71" s="15">
        <v>-19.399999999999999</v>
      </c>
      <c r="Y71" s="12">
        <v>-19.776080719497099</v>
      </c>
      <c r="Z71" s="14" t="str">
        <f t="shared" ref="Z71:Z77" si="98">IF(Y71&gt;X71,Y71-X71," ")</f>
        <v xml:space="preserve"> </v>
      </c>
      <c r="AA71" s="15">
        <v>-19.399999999999999</v>
      </c>
      <c r="AB71" s="12">
        <v>-19.776080719497099</v>
      </c>
      <c r="AC71" s="14" t="str">
        <f t="shared" ref="AC71:AC77" si="99">IF(AB71&gt;AA71,AB71-AA71," ")</f>
        <v xml:space="preserve"> </v>
      </c>
      <c r="AD71" s="15">
        <v>-19.399999999999999</v>
      </c>
      <c r="AE71" s="12">
        <v>-20</v>
      </c>
      <c r="AF71" s="14" t="str">
        <f t="shared" ref="AF71:AF77" si="100">IF(AE71&gt;AD71,AE71-AD71," ")</f>
        <v xml:space="preserve"> </v>
      </c>
      <c r="AG71" s="15">
        <v>-19.399999999999999</v>
      </c>
      <c r="AH71" s="12">
        <v>-19.600000000000001</v>
      </c>
      <c r="AI71" s="14" t="str">
        <f t="shared" ref="AI71:AI77" si="101">IF(AH71&gt;AG71,AH71-AG71," ")</f>
        <v xml:space="preserve"> </v>
      </c>
      <c r="AJ71" s="15">
        <v>-19.399999999999999</v>
      </c>
      <c r="AK71" s="12">
        <v>-18.8</v>
      </c>
      <c r="AL71" s="14">
        <f t="shared" ref="AL71:AL77" si="102">IF(AK71&gt;AJ71,AK71-AJ71," ")</f>
        <v>0.59999999999999787</v>
      </c>
      <c r="AM71" s="15">
        <v>-19.399999999999999</v>
      </c>
      <c r="AN71" s="12">
        <v>-18.7</v>
      </c>
      <c r="AO71" s="14">
        <f t="shared" ref="AO71:AO77" si="103">IF(AN71&gt;AM71,AN71-AM71," ")</f>
        <v>0.69999999999999929</v>
      </c>
      <c r="AP71" s="15">
        <v>-19.399999999999999</v>
      </c>
      <c r="AQ71" s="12">
        <v>-18.5</v>
      </c>
      <c r="AR71" s="14">
        <f t="shared" si="85"/>
        <v>0.89999999999999858</v>
      </c>
      <c r="AS71" s="15">
        <v>-19.399999999999999</v>
      </c>
      <c r="AT71" s="12">
        <v>-18.682049808713725</v>
      </c>
      <c r="AU71" s="14">
        <f t="shared" si="86"/>
        <v>0.71795019128627402</v>
      </c>
      <c r="AV71" s="15">
        <v>-19.399999999999999</v>
      </c>
      <c r="AW71" s="12">
        <v>-18.899999999999999</v>
      </c>
      <c r="AX71" s="14">
        <f t="shared" si="87"/>
        <v>0.5</v>
      </c>
      <c r="AY71" s="1">
        <v>-21.5</v>
      </c>
      <c r="AZ71" s="1" t="s">
        <v>193</v>
      </c>
      <c r="BA71" s="1">
        <v>-22.296111583455826</v>
      </c>
      <c r="BB71" s="1">
        <v>-0.734500231142448</v>
      </c>
      <c r="BC71" s="1">
        <v>3</v>
      </c>
      <c r="BD71" s="1">
        <v>-22.234500231142448</v>
      </c>
      <c r="BE71" s="1">
        <v>23</v>
      </c>
      <c r="BF71" s="1">
        <v>0</v>
      </c>
      <c r="BG71" s="1">
        <v>0</v>
      </c>
      <c r="BH71" s="1">
        <v>0</v>
      </c>
      <c r="BI71" s="1">
        <v>5000</v>
      </c>
      <c r="BK71" s="15">
        <v>-19.399999999999999</v>
      </c>
      <c r="BL71" s="12">
        <v>-20</v>
      </c>
      <c r="BM71" s="14" t="str">
        <f t="shared" si="88"/>
        <v xml:space="preserve"> </v>
      </c>
      <c r="BN71" s="15">
        <v>-19.399999999999999</v>
      </c>
      <c r="BO71" s="12">
        <v>-20.389169717287498</v>
      </c>
      <c r="BP71" s="14" t="str">
        <f t="shared" si="89"/>
        <v xml:space="preserve"> </v>
      </c>
      <c r="BQ71" s="15">
        <v>-19.399999999999999</v>
      </c>
      <c r="BR71" s="12">
        <v>-20.6</v>
      </c>
      <c r="BS71" s="14" t="str">
        <f t="shared" si="90"/>
        <v xml:space="preserve"> </v>
      </c>
      <c r="BT71" s="15">
        <v>-19.399999999999999</v>
      </c>
      <c r="BU71" s="12">
        <v>-20.5</v>
      </c>
      <c r="BV71" s="17" t="str">
        <f t="shared" si="47"/>
        <v xml:space="preserve"> </v>
      </c>
      <c r="BW71" s="42">
        <v>-19.399999999999999</v>
      </c>
      <c r="BX71" s="43">
        <v>-20.2</v>
      </c>
      <c r="BY71" s="45" t="str">
        <f t="shared" si="48"/>
        <v xml:space="preserve"> </v>
      </c>
    </row>
    <row r="72" spans="1:77" ht="14.25" x14ac:dyDescent="0.25">
      <c r="A72" s="1" t="s">
        <v>66</v>
      </c>
      <c r="B72" s="1" t="s">
        <v>67</v>
      </c>
      <c r="C72" s="12">
        <v>-17.7</v>
      </c>
      <c r="D72" s="12">
        <v>-19.899999999999999</v>
      </c>
      <c r="E72" s="14" t="str">
        <f t="shared" si="91"/>
        <v xml:space="preserve"> </v>
      </c>
      <c r="F72" s="12">
        <v>-17.7</v>
      </c>
      <c r="G72" s="12">
        <v>-19.8</v>
      </c>
      <c r="H72" s="14" t="str">
        <f t="shared" si="92"/>
        <v xml:space="preserve"> </v>
      </c>
      <c r="I72" s="15">
        <v>-17.7</v>
      </c>
      <c r="J72" s="16">
        <v>-20.2</v>
      </c>
      <c r="K72" s="14" t="str">
        <f t="shared" si="93"/>
        <v xml:space="preserve"> </v>
      </c>
      <c r="L72" s="15">
        <v>-17.7</v>
      </c>
      <c r="M72" s="16">
        <v>-19.399999999999999</v>
      </c>
      <c r="N72" s="14" t="str">
        <f t="shared" si="94"/>
        <v xml:space="preserve"> </v>
      </c>
      <c r="O72" s="15">
        <v>-17.7</v>
      </c>
      <c r="P72" s="16">
        <v>-19.5</v>
      </c>
      <c r="Q72" s="14" t="str">
        <f t="shared" si="95"/>
        <v xml:space="preserve"> </v>
      </c>
      <c r="R72" s="15">
        <v>-17.7</v>
      </c>
      <c r="S72" s="16">
        <v>-19.100000000000001</v>
      </c>
      <c r="T72" s="14" t="str">
        <f t="shared" si="96"/>
        <v xml:space="preserve"> </v>
      </c>
      <c r="U72" s="15">
        <v>-17.7</v>
      </c>
      <c r="V72" s="16">
        <v>-19.600000000000001</v>
      </c>
      <c r="W72" s="14" t="str">
        <f t="shared" si="97"/>
        <v xml:space="preserve"> </v>
      </c>
      <c r="X72" s="15">
        <v>-17.7</v>
      </c>
      <c r="Y72" s="12">
        <v>-19.641042598063212</v>
      </c>
      <c r="Z72" s="14" t="str">
        <f t="shared" si="98"/>
        <v xml:space="preserve"> </v>
      </c>
      <c r="AA72" s="15">
        <v>-17.7</v>
      </c>
      <c r="AB72" s="12">
        <v>-19.8</v>
      </c>
      <c r="AC72" s="14" t="str">
        <f t="shared" si="99"/>
        <v xml:space="preserve"> </v>
      </c>
      <c r="AD72" s="15">
        <v>-17.7</v>
      </c>
      <c r="AE72" s="12">
        <v>-19.8</v>
      </c>
      <c r="AF72" s="14" t="str">
        <f t="shared" si="100"/>
        <v xml:space="preserve"> </v>
      </c>
      <c r="AG72" s="15">
        <v>-17.7</v>
      </c>
      <c r="AH72" s="12">
        <v>-19.600000000000001</v>
      </c>
      <c r="AI72" s="14" t="str">
        <f t="shared" si="101"/>
        <v xml:space="preserve"> </v>
      </c>
      <c r="AJ72" s="15">
        <v>-17.7</v>
      </c>
      <c r="AK72" s="12">
        <v>-19.7</v>
      </c>
      <c r="AL72" s="14" t="str">
        <f t="shared" si="102"/>
        <v xml:space="preserve"> </v>
      </c>
      <c r="AM72" s="15">
        <v>-17.7</v>
      </c>
      <c r="AN72" s="12">
        <v>-19.7</v>
      </c>
      <c r="AO72" s="14" t="str">
        <f t="shared" si="103"/>
        <v xml:space="preserve"> </v>
      </c>
      <c r="AP72" s="15">
        <v>-17.7</v>
      </c>
      <c r="AQ72" s="12">
        <v>-19.600000000000001</v>
      </c>
      <c r="AR72" s="14" t="str">
        <f t="shared" si="85"/>
        <v xml:space="preserve"> </v>
      </c>
      <c r="AS72" s="15">
        <v>-17.7</v>
      </c>
      <c r="AT72" s="12">
        <v>-19.315470407043676</v>
      </c>
      <c r="AU72" s="14" t="str">
        <f t="shared" si="86"/>
        <v xml:space="preserve"> </v>
      </c>
      <c r="AV72" s="15">
        <v>-17.7</v>
      </c>
      <c r="AW72" s="12">
        <v>-19.899999999999999</v>
      </c>
      <c r="AX72" s="14" t="str">
        <f t="shared" si="87"/>
        <v xml:space="preserve"> </v>
      </c>
      <c r="AY72" s="1">
        <v>-12</v>
      </c>
      <c r="AZ72" s="1" t="s">
        <v>204</v>
      </c>
      <c r="BA72" s="1">
        <v>-16.376662633688937</v>
      </c>
      <c r="BB72" s="1">
        <v>-3.0970156001917228</v>
      </c>
      <c r="BC72" s="1">
        <v>3</v>
      </c>
      <c r="BD72" s="1">
        <v>-15.097015600191723</v>
      </c>
      <c r="BE72" s="1">
        <v>36</v>
      </c>
      <c r="BF72" s="1">
        <v>12</v>
      </c>
      <c r="BG72" s="1">
        <v>0</v>
      </c>
      <c r="BH72" s="1">
        <v>1</v>
      </c>
      <c r="BI72" s="1">
        <v>13998</v>
      </c>
      <c r="BK72" s="15">
        <v>-17.7</v>
      </c>
      <c r="BL72" s="12">
        <v>-23.8</v>
      </c>
      <c r="BM72" s="14" t="str">
        <f t="shared" si="88"/>
        <v xml:space="preserve"> </v>
      </c>
      <c r="BN72" s="15">
        <v>-17.7</v>
      </c>
      <c r="BO72" s="12">
        <v>-22.744717393020817</v>
      </c>
      <c r="BP72" s="14" t="str">
        <f t="shared" si="89"/>
        <v xml:space="preserve"> </v>
      </c>
      <c r="BQ72" s="15">
        <v>-17.7</v>
      </c>
      <c r="BR72" s="12">
        <v>-23.4</v>
      </c>
      <c r="BS72" s="14" t="str">
        <f t="shared" si="90"/>
        <v xml:space="preserve"> </v>
      </c>
      <c r="BT72" s="15">
        <v>-17.7</v>
      </c>
      <c r="BU72" s="12">
        <v>-23.4</v>
      </c>
      <c r="BV72" s="17" t="str">
        <f t="shared" si="47"/>
        <v xml:space="preserve"> </v>
      </c>
      <c r="BW72" s="42">
        <v>-17.7</v>
      </c>
      <c r="BX72" s="43">
        <v>-25.8</v>
      </c>
      <c r="BY72" s="45" t="str">
        <f t="shared" si="48"/>
        <v xml:space="preserve"> </v>
      </c>
    </row>
    <row r="73" spans="1:77" ht="14.25" x14ac:dyDescent="0.25">
      <c r="A73" s="1" t="s">
        <v>68</v>
      </c>
      <c r="B73" s="1" t="s">
        <v>69</v>
      </c>
      <c r="C73" s="12"/>
      <c r="D73" s="12">
        <v>-16.5</v>
      </c>
      <c r="E73" s="14" t="str">
        <f t="shared" si="91"/>
        <v xml:space="preserve"> </v>
      </c>
      <c r="F73" s="12"/>
      <c r="G73" s="12">
        <v>-16.2</v>
      </c>
      <c r="H73" s="14" t="str">
        <f t="shared" si="92"/>
        <v xml:space="preserve"> </v>
      </c>
      <c r="I73" s="15"/>
      <c r="J73" s="16">
        <v>-16.399999999999999</v>
      </c>
      <c r="K73" s="14" t="str">
        <f t="shared" si="93"/>
        <v xml:space="preserve"> </v>
      </c>
      <c r="L73" s="15"/>
      <c r="M73" s="16">
        <v>-16.399999999999999</v>
      </c>
      <c r="N73" s="14" t="str">
        <f t="shared" si="94"/>
        <v xml:space="preserve"> </v>
      </c>
      <c r="O73" s="15"/>
      <c r="P73" s="16">
        <v>-16.7</v>
      </c>
      <c r="Q73" s="14" t="str">
        <f t="shared" si="95"/>
        <v xml:space="preserve"> </v>
      </c>
      <c r="R73" s="15"/>
      <c r="S73" s="16">
        <v>-16.899999999999999</v>
      </c>
      <c r="T73" s="14" t="str">
        <f t="shared" si="96"/>
        <v xml:space="preserve"> </v>
      </c>
      <c r="U73" s="15"/>
      <c r="V73" s="16">
        <v>-17.600000000000001</v>
      </c>
      <c r="W73" s="14" t="str">
        <f t="shared" si="97"/>
        <v xml:space="preserve"> </v>
      </c>
      <c r="X73" s="15"/>
      <c r="Y73" s="12">
        <v>-17.197080292159843</v>
      </c>
      <c r="Z73" s="14" t="str">
        <f t="shared" si="98"/>
        <v xml:space="preserve"> </v>
      </c>
      <c r="AA73" s="15"/>
      <c r="AB73" s="12">
        <v>-17.399999999999999</v>
      </c>
      <c r="AC73" s="14" t="str">
        <f t="shared" si="99"/>
        <v xml:space="preserve"> </v>
      </c>
      <c r="AD73" s="15"/>
      <c r="AE73" s="12">
        <v>-16.8</v>
      </c>
      <c r="AF73" s="14" t="str">
        <f t="shared" si="100"/>
        <v xml:space="preserve"> </v>
      </c>
      <c r="AG73" s="15"/>
      <c r="AH73" s="12">
        <v>-17.3</v>
      </c>
      <c r="AI73" s="14" t="str">
        <f t="shared" si="101"/>
        <v xml:space="preserve"> </v>
      </c>
      <c r="AJ73" s="15"/>
      <c r="AK73" s="12">
        <v>-17</v>
      </c>
      <c r="AL73" s="14" t="str">
        <f t="shared" si="102"/>
        <v xml:space="preserve"> </v>
      </c>
      <c r="AM73" s="15"/>
      <c r="AN73" s="12">
        <v>-16.600000000000001</v>
      </c>
      <c r="AO73" s="14" t="str">
        <f t="shared" si="103"/>
        <v xml:space="preserve"> </v>
      </c>
      <c r="AP73" s="15"/>
      <c r="AQ73" s="12">
        <v>-16.100000000000001</v>
      </c>
      <c r="AR73" s="14" t="str">
        <f t="shared" si="85"/>
        <v xml:space="preserve"> </v>
      </c>
      <c r="AS73" s="15"/>
      <c r="AT73" s="12">
        <v>-16.592279380062834</v>
      </c>
      <c r="AU73" s="14" t="str">
        <f t="shared" si="86"/>
        <v xml:space="preserve"> </v>
      </c>
      <c r="AV73" s="15"/>
      <c r="AW73" s="12">
        <v>-17</v>
      </c>
      <c r="AX73" s="14" t="str">
        <f t="shared" si="87"/>
        <v xml:space="preserve"> </v>
      </c>
      <c r="AY73" s="1">
        <v>-5</v>
      </c>
      <c r="AZ73" s="1" t="s">
        <v>224</v>
      </c>
      <c r="BA73" s="1">
        <v>-17.686362358410125</v>
      </c>
      <c r="BB73" s="1">
        <v>-13.921969591059597</v>
      </c>
      <c r="BC73" s="1">
        <v>3</v>
      </c>
      <c r="BD73" s="1">
        <v>-18.921969591059597</v>
      </c>
      <c r="BE73" s="1">
        <v>30</v>
      </c>
      <c r="BF73" s="1">
        <v>6</v>
      </c>
      <c r="BG73" s="1">
        <v>0</v>
      </c>
      <c r="BH73" s="1">
        <v>2</v>
      </c>
      <c r="BI73" s="1">
        <v>10000</v>
      </c>
      <c r="BK73" s="15"/>
      <c r="BL73" s="12">
        <v>-19.399999999999999</v>
      </c>
      <c r="BM73" s="14" t="str">
        <f t="shared" si="88"/>
        <v xml:space="preserve"> </v>
      </c>
      <c r="BN73" s="15"/>
      <c r="BO73" s="12">
        <v>-19.51454047431427</v>
      </c>
      <c r="BP73" s="14" t="str">
        <f t="shared" si="89"/>
        <v xml:space="preserve"> </v>
      </c>
      <c r="BQ73" s="15"/>
      <c r="BR73" s="12">
        <v>-19.5</v>
      </c>
      <c r="BS73" s="14" t="str">
        <f t="shared" si="90"/>
        <v xml:space="preserve"> </v>
      </c>
      <c r="BT73" s="15"/>
      <c r="BU73" s="12">
        <v>-19.3</v>
      </c>
      <c r="BV73" s="17" t="str">
        <f t="shared" si="47"/>
        <v xml:space="preserve"> </v>
      </c>
      <c r="BW73" s="42"/>
      <c r="BX73" s="43">
        <v>-20</v>
      </c>
      <c r="BY73" s="45" t="str">
        <f t="shared" si="48"/>
        <v xml:space="preserve"> </v>
      </c>
    </row>
    <row r="74" spans="1:77" ht="14.25" x14ac:dyDescent="0.25">
      <c r="A74" s="1" t="s">
        <v>76</v>
      </c>
      <c r="B74" s="1" t="s">
        <v>77</v>
      </c>
      <c r="C74" s="12">
        <v>-19.100000000000001</v>
      </c>
      <c r="D74" s="12">
        <v>-21</v>
      </c>
      <c r="E74" s="14" t="str">
        <f t="shared" si="91"/>
        <v xml:space="preserve"> </v>
      </c>
      <c r="F74" s="12">
        <v>-19.100000000000001</v>
      </c>
      <c r="G74" s="12">
        <v>-21.6</v>
      </c>
      <c r="H74" s="14" t="str">
        <f t="shared" si="92"/>
        <v xml:space="preserve"> </v>
      </c>
      <c r="I74" s="15">
        <v>-19.100000000000001</v>
      </c>
      <c r="J74" s="16">
        <v>-20.399999999999999</v>
      </c>
      <c r="K74" s="14" t="str">
        <f t="shared" si="93"/>
        <v xml:space="preserve"> </v>
      </c>
      <c r="L74" s="15">
        <v>-19.100000000000001</v>
      </c>
      <c r="M74" s="16">
        <v>-20.9</v>
      </c>
      <c r="N74" s="14" t="str">
        <f t="shared" si="94"/>
        <v xml:space="preserve"> </v>
      </c>
      <c r="O74" s="15">
        <v>-19.100000000000001</v>
      </c>
      <c r="P74" s="16">
        <v>-20.8</v>
      </c>
      <c r="Q74" s="14" t="str">
        <f t="shared" si="95"/>
        <v xml:space="preserve"> </v>
      </c>
      <c r="R74" s="15">
        <v>-19.100000000000001</v>
      </c>
      <c r="S74" s="16">
        <v>-21.3</v>
      </c>
      <c r="T74" s="14" t="str">
        <f t="shared" si="96"/>
        <v xml:space="preserve"> </v>
      </c>
      <c r="U74" s="15">
        <v>-19.100000000000001</v>
      </c>
      <c r="V74" s="16">
        <v>-22.1</v>
      </c>
      <c r="W74" s="14" t="str">
        <f t="shared" si="97"/>
        <v xml:space="preserve"> </v>
      </c>
      <c r="X74" s="15">
        <v>-19.100000000000001</v>
      </c>
      <c r="Y74" s="12">
        <v>-22.179514292128385</v>
      </c>
      <c r="Z74" s="14" t="str">
        <f t="shared" si="98"/>
        <v xml:space="preserve"> </v>
      </c>
      <c r="AA74" s="15">
        <v>-19.100000000000001</v>
      </c>
      <c r="AB74" s="12">
        <v>-22.1</v>
      </c>
      <c r="AC74" s="14" t="str">
        <f t="shared" si="99"/>
        <v xml:space="preserve"> </v>
      </c>
      <c r="AD74" s="15">
        <v>-19.100000000000001</v>
      </c>
      <c r="AE74" s="12">
        <v>-22</v>
      </c>
      <c r="AF74" s="14" t="str">
        <f t="shared" si="100"/>
        <v xml:space="preserve"> </v>
      </c>
      <c r="AG74" s="15">
        <v>-19.100000000000001</v>
      </c>
      <c r="AH74" s="12">
        <v>-21.9</v>
      </c>
      <c r="AI74" s="14" t="str">
        <f t="shared" si="101"/>
        <v xml:space="preserve"> </v>
      </c>
      <c r="AJ74" s="15">
        <v>-19.100000000000001</v>
      </c>
      <c r="AK74" s="12">
        <v>-22.2</v>
      </c>
      <c r="AL74" s="14" t="str">
        <f t="shared" si="102"/>
        <v xml:space="preserve"> </v>
      </c>
      <c r="AM74" s="15">
        <v>-19.100000000000001</v>
      </c>
      <c r="AN74" s="12">
        <v>-22.3</v>
      </c>
      <c r="AO74" s="14" t="str">
        <f t="shared" si="103"/>
        <v xml:space="preserve"> </v>
      </c>
      <c r="AP74" s="15">
        <v>-19.100000000000001</v>
      </c>
      <c r="AQ74" s="12">
        <v>-22</v>
      </c>
      <c r="AR74" s="14" t="str">
        <f t="shared" si="85"/>
        <v xml:space="preserve"> </v>
      </c>
      <c r="AS74" s="15">
        <v>-19.100000000000001</v>
      </c>
      <c r="AT74" s="12">
        <v>-22.461402121184808</v>
      </c>
      <c r="AU74" s="14" t="str">
        <f t="shared" si="86"/>
        <v xml:space="preserve"> </v>
      </c>
      <c r="AV74" s="15">
        <v>-19.100000000000001</v>
      </c>
      <c r="AW74" s="12">
        <v>-22.6</v>
      </c>
      <c r="AX74" s="14" t="str">
        <f t="shared" si="87"/>
        <v xml:space="preserve"> </v>
      </c>
      <c r="BK74" s="15">
        <v>-19.100000000000001</v>
      </c>
      <c r="BL74" s="12">
        <v>-23.4</v>
      </c>
      <c r="BM74" s="14" t="str">
        <f t="shared" si="88"/>
        <v xml:space="preserve"> </v>
      </c>
      <c r="BN74" s="15">
        <v>-19.100000000000001</v>
      </c>
      <c r="BO74" s="12">
        <v>-22.566248012742886</v>
      </c>
      <c r="BP74" s="14" t="str">
        <f t="shared" si="89"/>
        <v xml:space="preserve"> </v>
      </c>
      <c r="BQ74" s="15">
        <v>-19.100000000000001</v>
      </c>
      <c r="BR74" s="12">
        <v>-22.5</v>
      </c>
      <c r="BS74" s="14" t="str">
        <f t="shared" si="90"/>
        <v xml:space="preserve"> </v>
      </c>
      <c r="BT74" s="15">
        <v>-19.100000000000001</v>
      </c>
      <c r="BU74" s="12">
        <v>-22.1</v>
      </c>
      <c r="BV74" s="17" t="str">
        <f t="shared" si="47"/>
        <v xml:space="preserve"> </v>
      </c>
      <c r="BW74" s="42">
        <v>-19.100000000000001</v>
      </c>
      <c r="BX74" s="43">
        <v>-22.1</v>
      </c>
      <c r="BY74" s="45" t="str">
        <f t="shared" si="48"/>
        <v xml:space="preserve"> </v>
      </c>
    </row>
    <row r="75" spans="1:77" ht="14.25" x14ac:dyDescent="0.25">
      <c r="A75" s="1" t="s">
        <v>48</v>
      </c>
      <c r="C75" s="12">
        <v>-8</v>
      </c>
      <c r="D75" s="12">
        <v>-13.8</v>
      </c>
      <c r="E75" s="14" t="str">
        <f t="shared" si="91"/>
        <v xml:space="preserve"> </v>
      </c>
      <c r="F75" s="12">
        <v>-8</v>
      </c>
      <c r="G75" s="12">
        <v>-14.6</v>
      </c>
      <c r="H75" s="14" t="str">
        <f t="shared" si="92"/>
        <v xml:space="preserve"> </v>
      </c>
      <c r="I75" s="15">
        <v>-8</v>
      </c>
      <c r="J75" s="16">
        <v>-15.1</v>
      </c>
      <c r="K75" s="14" t="str">
        <f t="shared" si="93"/>
        <v xml:space="preserve"> </v>
      </c>
      <c r="L75" s="15">
        <v>-8</v>
      </c>
      <c r="M75" s="16">
        <v>-15</v>
      </c>
      <c r="N75" s="14" t="str">
        <f t="shared" si="94"/>
        <v xml:space="preserve"> </v>
      </c>
      <c r="O75" s="15">
        <v>-8</v>
      </c>
      <c r="P75" s="16">
        <v>-14</v>
      </c>
      <c r="Q75" s="14" t="str">
        <f t="shared" si="95"/>
        <v xml:space="preserve"> </v>
      </c>
      <c r="R75" s="15">
        <v>-8</v>
      </c>
      <c r="S75" s="16">
        <v>-14.1</v>
      </c>
      <c r="T75" s="14" t="str">
        <f t="shared" si="96"/>
        <v xml:space="preserve"> </v>
      </c>
      <c r="U75" s="15">
        <v>-8</v>
      </c>
      <c r="V75" s="16">
        <v>-14.4</v>
      </c>
      <c r="W75" s="14" t="str">
        <f t="shared" si="97"/>
        <v xml:space="preserve"> </v>
      </c>
      <c r="X75" s="15">
        <v>-8</v>
      </c>
      <c r="Y75" s="12">
        <v>-14.842317353125196</v>
      </c>
      <c r="Z75" s="14" t="str">
        <f t="shared" si="98"/>
        <v xml:space="preserve"> </v>
      </c>
      <c r="AA75" s="15">
        <v>-8</v>
      </c>
      <c r="AB75" s="12">
        <v>-14.9</v>
      </c>
      <c r="AC75" s="14" t="str">
        <f t="shared" si="99"/>
        <v xml:space="preserve"> </v>
      </c>
      <c r="AD75" s="15">
        <v>-8</v>
      </c>
      <c r="AE75" s="12">
        <v>-15.1</v>
      </c>
      <c r="AF75" s="14" t="str">
        <f t="shared" si="100"/>
        <v xml:space="preserve"> </v>
      </c>
      <c r="AG75" s="15">
        <v>-8</v>
      </c>
      <c r="AH75" s="12">
        <v>-15.5</v>
      </c>
      <c r="AI75" s="14" t="str">
        <f t="shared" si="101"/>
        <v xml:space="preserve"> </v>
      </c>
      <c r="AJ75" s="15">
        <v>-8</v>
      </c>
      <c r="AK75" s="12">
        <v>-15.7</v>
      </c>
      <c r="AL75" s="14" t="str">
        <f t="shared" si="102"/>
        <v xml:space="preserve"> </v>
      </c>
      <c r="AM75" s="15">
        <v>-8</v>
      </c>
      <c r="AN75" s="12">
        <v>-15.9</v>
      </c>
      <c r="AO75" s="14" t="str">
        <f t="shared" si="103"/>
        <v xml:space="preserve"> </v>
      </c>
      <c r="AP75" s="15">
        <v>-8</v>
      </c>
      <c r="AQ75" s="12">
        <v>-14.6</v>
      </c>
      <c r="AR75" s="14" t="str">
        <f t="shared" si="85"/>
        <v xml:space="preserve"> </v>
      </c>
      <c r="AS75" s="15">
        <v>-8</v>
      </c>
      <c r="AT75" s="12">
        <v>-14.01987992581401</v>
      </c>
      <c r="AU75" s="14" t="str">
        <f t="shared" si="86"/>
        <v xml:space="preserve"> </v>
      </c>
      <c r="AV75" s="15">
        <v>-8</v>
      </c>
      <c r="AW75" s="12">
        <v>-13.9</v>
      </c>
      <c r="AX75" s="14" t="str">
        <f t="shared" si="87"/>
        <v xml:space="preserve"> </v>
      </c>
      <c r="BK75" s="15">
        <v>-8</v>
      </c>
      <c r="BL75" s="12">
        <v>-13.6</v>
      </c>
      <c r="BM75" s="14" t="str">
        <f t="shared" si="88"/>
        <v xml:space="preserve"> </v>
      </c>
      <c r="BN75" s="15">
        <v>-8</v>
      </c>
      <c r="BO75" s="12">
        <v>-14.023845440443466</v>
      </c>
      <c r="BP75" s="14" t="str">
        <f t="shared" si="89"/>
        <v xml:space="preserve"> </v>
      </c>
      <c r="BQ75" s="15">
        <v>-8</v>
      </c>
      <c r="BR75" s="12">
        <v>-14.2</v>
      </c>
      <c r="BS75" s="14" t="str">
        <f t="shared" si="90"/>
        <v xml:space="preserve"> </v>
      </c>
      <c r="BT75" s="15">
        <v>-8</v>
      </c>
      <c r="BU75" s="12">
        <v>-14.5</v>
      </c>
      <c r="BV75" s="17" t="str">
        <f t="shared" si="47"/>
        <v xml:space="preserve"> </v>
      </c>
      <c r="BW75" s="42">
        <v>-8</v>
      </c>
      <c r="BX75" s="43">
        <v>-14.5</v>
      </c>
      <c r="BY75" s="45" t="str">
        <f t="shared" si="48"/>
        <v xml:space="preserve"> </v>
      </c>
    </row>
    <row r="76" spans="1:77" ht="14.25" x14ac:dyDescent="0.25">
      <c r="A76" s="1" t="s">
        <v>30</v>
      </c>
      <c r="C76" s="12">
        <v>-9.8000000000000007</v>
      </c>
      <c r="D76" s="12">
        <v>-10.1</v>
      </c>
      <c r="E76" s="14" t="str">
        <f t="shared" si="91"/>
        <v xml:space="preserve"> </v>
      </c>
      <c r="F76" s="12">
        <v>-9.8000000000000007</v>
      </c>
      <c r="G76" s="12">
        <v>-10.199999999999999</v>
      </c>
      <c r="H76" s="14" t="str">
        <f t="shared" si="92"/>
        <v xml:space="preserve"> </v>
      </c>
      <c r="I76" s="15">
        <v>-9.8000000000000007</v>
      </c>
      <c r="J76" s="16">
        <v>-11.2</v>
      </c>
      <c r="K76" s="14" t="str">
        <f t="shared" si="93"/>
        <v xml:space="preserve"> </v>
      </c>
      <c r="L76" s="15">
        <v>-9.8000000000000007</v>
      </c>
      <c r="M76" s="16">
        <v>-10.8</v>
      </c>
      <c r="N76" s="14" t="str">
        <f t="shared" si="94"/>
        <v xml:space="preserve"> </v>
      </c>
      <c r="O76" s="15">
        <v>-9.8000000000000007</v>
      </c>
      <c r="P76" s="16">
        <v>-11.1</v>
      </c>
      <c r="Q76" s="14" t="str">
        <f t="shared" si="95"/>
        <v xml:space="preserve"> </v>
      </c>
      <c r="R76" s="15">
        <v>-9.8000000000000007</v>
      </c>
      <c r="S76" s="16">
        <v>-11.2</v>
      </c>
      <c r="T76" s="14" t="str">
        <f t="shared" si="96"/>
        <v xml:space="preserve"> </v>
      </c>
      <c r="U76" s="15">
        <v>-9.8000000000000007</v>
      </c>
      <c r="V76" s="16">
        <v>-11.4</v>
      </c>
      <c r="W76" s="14" t="str">
        <f t="shared" si="97"/>
        <v xml:space="preserve"> </v>
      </c>
      <c r="X76" s="15">
        <v>-9.8000000000000007</v>
      </c>
      <c r="Y76" s="12">
        <v>-11.456442103663115</v>
      </c>
      <c r="Z76" s="14" t="str">
        <f t="shared" si="98"/>
        <v xml:space="preserve"> </v>
      </c>
      <c r="AA76" s="15">
        <v>-9.8000000000000007</v>
      </c>
      <c r="AB76" s="12">
        <v>-11.4</v>
      </c>
      <c r="AC76" s="14" t="str">
        <f t="shared" si="99"/>
        <v xml:space="preserve"> </v>
      </c>
      <c r="AD76" s="15">
        <v>-9.8000000000000007</v>
      </c>
      <c r="AE76" s="12">
        <v>-11.5</v>
      </c>
      <c r="AF76" s="14" t="str">
        <f t="shared" si="100"/>
        <v xml:space="preserve"> </v>
      </c>
      <c r="AG76" s="15">
        <v>-9.8000000000000007</v>
      </c>
      <c r="AH76" s="12">
        <v>-11.5</v>
      </c>
      <c r="AI76" s="14" t="str">
        <f t="shared" si="101"/>
        <v xml:space="preserve"> </v>
      </c>
      <c r="AJ76" s="15">
        <v>-9.8000000000000007</v>
      </c>
      <c r="AK76" s="12">
        <v>-11.3</v>
      </c>
      <c r="AL76" s="14" t="str">
        <f t="shared" si="102"/>
        <v xml:space="preserve"> </v>
      </c>
      <c r="AM76" s="15">
        <v>-9.8000000000000007</v>
      </c>
      <c r="AN76" s="12">
        <v>-11.2</v>
      </c>
      <c r="AO76" s="14" t="str">
        <f t="shared" si="103"/>
        <v xml:space="preserve"> </v>
      </c>
      <c r="AP76" s="15">
        <v>-9.8000000000000007</v>
      </c>
      <c r="AQ76" s="12">
        <v>-11.1</v>
      </c>
      <c r="AR76" s="14" t="str">
        <f t="shared" si="85"/>
        <v xml:space="preserve"> </v>
      </c>
      <c r="AS76" s="15">
        <v>-9.8000000000000007</v>
      </c>
      <c r="AT76" s="12">
        <v>-10.074533154866506</v>
      </c>
      <c r="AU76" s="14" t="str">
        <f t="shared" si="86"/>
        <v xml:space="preserve"> </v>
      </c>
      <c r="AV76" s="15">
        <v>-9.8000000000000007</v>
      </c>
      <c r="AW76" s="12">
        <v>-9.1</v>
      </c>
      <c r="AX76" s="14">
        <f t="shared" si="87"/>
        <v>0.70000000000000107</v>
      </c>
      <c r="BK76" s="15">
        <v>-9.8000000000000007</v>
      </c>
      <c r="BL76" s="12">
        <v>-8.9</v>
      </c>
      <c r="BM76" s="14">
        <f t="shared" si="88"/>
        <v>0.90000000000000036</v>
      </c>
      <c r="BN76" s="15">
        <v>-9.8000000000000007</v>
      </c>
      <c r="BO76" s="12">
        <v>-9.1359102771821643</v>
      </c>
      <c r="BP76" s="14">
        <f t="shared" si="89"/>
        <v>0.6640897228178364</v>
      </c>
      <c r="BQ76" s="15">
        <v>-9.8000000000000007</v>
      </c>
      <c r="BR76" s="12">
        <v>-9.6</v>
      </c>
      <c r="BS76" s="14">
        <f t="shared" si="90"/>
        <v>0.20000000000000107</v>
      </c>
      <c r="BT76" s="15">
        <v>-9.8000000000000007</v>
      </c>
      <c r="BU76" s="12">
        <v>-10.1</v>
      </c>
      <c r="BV76" s="17" t="str">
        <f t="shared" si="47"/>
        <v xml:space="preserve"> </v>
      </c>
      <c r="BW76" s="42">
        <v>-9.8000000000000007</v>
      </c>
      <c r="BX76" s="43">
        <v>-9.8000000000000007</v>
      </c>
      <c r="BY76" s="45" t="str">
        <f t="shared" si="48"/>
        <v xml:space="preserve"> </v>
      </c>
    </row>
    <row r="77" spans="1:77" ht="14.25" x14ac:dyDescent="0.25">
      <c r="A77" s="1" t="s">
        <v>95</v>
      </c>
      <c r="B77" s="1" t="s">
        <v>96</v>
      </c>
      <c r="C77" s="12">
        <v>-5</v>
      </c>
      <c r="D77" s="12">
        <v>-15.2</v>
      </c>
      <c r="E77" s="14" t="str">
        <f>IF(D77&gt;C77,D77-C77," ")</f>
        <v xml:space="preserve"> </v>
      </c>
      <c r="F77" s="12">
        <v>-5</v>
      </c>
      <c r="G77" s="12">
        <v>-17.2</v>
      </c>
      <c r="H77" s="14" t="str">
        <f>IF(G77&gt;F77,G77-F77," ")</f>
        <v xml:space="preserve"> </v>
      </c>
      <c r="I77" s="15">
        <v>-5</v>
      </c>
      <c r="J77" s="16">
        <v>-17.100000000000001</v>
      </c>
      <c r="K77" s="14" t="str">
        <f>IF(J77&gt;I77,J77-I77," ")</f>
        <v xml:space="preserve"> </v>
      </c>
      <c r="L77" s="15">
        <v>-5</v>
      </c>
      <c r="M77" s="16">
        <v>-18.5</v>
      </c>
      <c r="N77" s="14" t="str">
        <f>IF(M77&gt;L77,M77-L77," ")</f>
        <v xml:space="preserve"> </v>
      </c>
      <c r="O77" s="15">
        <v>-5</v>
      </c>
      <c r="P77" s="16">
        <v>-17.7</v>
      </c>
      <c r="Q77" s="14" t="str">
        <f t="shared" si="95"/>
        <v xml:space="preserve"> </v>
      </c>
      <c r="R77" s="15">
        <v>-5</v>
      </c>
      <c r="S77" s="16">
        <v>-18.600000000000001</v>
      </c>
      <c r="T77" s="14" t="str">
        <f t="shared" si="96"/>
        <v xml:space="preserve"> </v>
      </c>
      <c r="U77" s="15">
        <v>-5</v>
      </c>
      <c r="V77" s="16">
        <v>-19.100000000000001</v>
      </c>
      <c r="W77" s="14" t="str">
        <f t="shared" si="97"/>
        <v xml:space="preserve"> </v>
      </c>
      <c r="X77" s="15">
        <v>-5</v>
      </c>
      <c r="Y77" s="12">
        <v>-20.207011037860607</v>
      </c>
      <c r="Z77" s="14" t="str">
        <f t="shared" si="98"/>
        <v xml:space="preserve"> </v>
      </c>
      <c r="AA77" s="15">
        <v>-5</v>
      </c>
      <c r="AB77" s="12">
        <v>-19.7</v>
      </c>
      <c r="AC77" s="14" t="str">
        <f t="shared" si="99"/>
        <v xml:space="preserve"> </v>
      </c>
      <c r="AD77" s="15">
        <v>-5</v>
      </c>
      <c r="AE77" s="12">
        <v>-20</v>
      </c>
      <c r="AF77" s="14" t="str">
        <f t="shared" si="100"/>
        <v xml:space="preserve"> </v>
      </c>
      <c r="AG77" s="15">
        <v>-5</v>
      </c>
      <c r="AH77" s="12">
        <v>-18.8</v>
      </c>
      <c r="AI77" s="14" t="str">
        <f t="shared" si="101"/>
        <v xml:space="preserve"> </v>
      </c>
      <c r="AJ77" s="15">
        <v>-5</v>
      </c>
      <c r="AK77" s="12">
        <v>-18.899999999999999</v>
      </c>
      <c r="AL77" s="14" t="str">
        <f t="shared" si="102"/>
        <v xml:space="preserve"> </v>
      </c>
      <c r="AM77" s="15">
        <v>-5</v>
      </c>
      <c r="AN77" s="12">
        <v>-19.100000000000001</v>
      </c>
      <c r="AO77" s="14" t="str">
        <f t="shared" si="103"/>
        <v xml:space="preserve"> </v>
      </c>
      <c r="AP77" s="15">
        <v>-5</v>
      </c>
      <c r="AQ77" s="12">
        <v>-18</v>
      </c>
      <c r="AR77" s="14" t="str">
        <f t="shared" si="85"/>
        <v xml:space="preserve"> </v>
      </c>
      <c r="AS77" s="15">
        <v>-5</v>
      </c>
      <c r="AT77" s="12">
        <v>-18.976604311686831</v>
      </c>
      <c r="AU77" s="14" t="str">
        <f t="shared" si="86"/>
        <v xml:space="preserve"> </v>
      </c>
      <c r="AV77" s="15">
        <v>-5</v>
      </c>
      <c r="AW77" s="12">
        <v>-18.899999999999999</v>
      </c>
      <c r="AX77" s="14" t="str">
        <f t="shared" si="87"/>
        <v xml:space="preserve"> </v>
      </c>
      <c r="BK77" s="15">
        <v>-5</v>
      </c>
      <c r="BL77" s="12">
        <v>-17.899999999999999</v>
      </c>
      <c r="BM77" s="14" t="str">
        <f t="shared" si="88"/>
        <v xml:space="preserve"> </v>
      </c>
      <c r="BN77" s="15">
        <v>-5</v>
      </c>
      <c r="BO77" s="12">
        <v>-17.796167271567501</v>
      </c>
      <c r="BP77" s="14" t="str">
        <f t="shared" si="89"/>
        <v xml:space="preserve"> </v>
      </c>
      <c r="BQ77" s="15">
        <v>-5</v>
      </c>
      <c r="BR77" s="12">
        <v>-17.2</v>
      </c>
      <c r="BS77" s="14" t="str">
        <f t="shared" si="90"/>
        <v xml:space="preserve"> </v>
      </c>
      <c r="BT77" s="15">
        <v>-5</v>
      </c>
      <c r="BU77" s="12">
        <v>-18.100000000000001</v>
      </c>
      <c r="BV77" s="17" t="str">
        <f t="shared" si="47"/>
        <v xml:space="preserve"> </v>
      </c>
      <c r="BW77" s="42">
        <v>-5</v>
      </c>
      <c r="BX77" s="43">
        <v>-15.9</v>
      </c>
      <c r="BY77" s="45" t="str">
        <f t="shared" si="48"/>
        <v xml:space="preserve"> </v>
      </c>
    </row>
    <row r="78" spans="1:77" ht="14.25" x14ac:dyDescent="0.25">
      <c r="P78" s="12"/>
      <c r="Q78" s="12"/>
      <c r="AE78" s="21"/>
      <c r="AF78" s="22"/>
      <c r="AH78" s="16"/>
      <c r="AI78" s="22"/>
      <c r="AK78" s="18"/>
      <c r="AL78" s="17"/>
      <c r="AN78" s="18"/>
      <c r="AO78" s="17"/>
      <c r="AQ78" s="16"/>
      <c r="AR78" s="14"/>
      <c r="AT78" s="16"/>
      <c r="AU78" s="14"/>
      <c r="AW78" s="16"/>
      <c r="AX78" s="14"/>
      <c r="BL78" s="16"/>
      <c r="BM78" s="14"/>
      <c r="BO78" s="16"/>
      <c r="BP78" s="14"/>
      <c r="BR78" s="16"/>
      <c r="BS78" s="14"/>
      <c r="BU78" s="16"/>
      <c r="BV78" s="14"/>
      <c r="BX78" s="48"/>
      <c r="BY78" s="44"/>
    </row>
    <row r="79" spans="1:77" ht="14.25" x14ac:dyDescent="0.25">
      <c r="O79" s="12"/>
      <c r="P79" s="12"/>
      <c r="Q79" s="12"/>
      <c r="AE79" s="21"/>
      <c r="AF79" s="22"/>
      <c r="AH79" s="16"/>
      <c r="AI79" s="22"/>
      <c r="AK79" s="18"/>
      <c r="AL79" s="17"/>
      <c r="AN79" s="18"/>
      <c r="AO79" s="17"/>
      <c r="AQ79" s="16"/>
      <c r="AR79" s="14"/>
      <c r="AT79" s="16"/>
      <c r="AU79" s="14"/>
      <c r="AW79" s="16"/>
      <c r="AX79" s="14"/>
      <c r="BL79" s="16"/>
      <c r="BM79" s="14"/>
      <c r="BO79" s="16"/>
      <c r="BP79" s="14"/>
      <c r="BR79" s="16"/>
      <c r="BS79" s="14"/>
      <c r="BU79" s="16"/>
      <c r="BV79" s="14"/>
      <c r="BX79" s="48"/>
      <c r="BY79" s="44"/>
    </row>
    <row r="80" spans="1:77" x14ac:dyDescent="0.2">
      <c r="A80" s="1" t="s">
        <v>119</v>
      </c>
    </row>
    <row r="81" spans="1:1" x14ac:dyDescent="0.2">
      <c r="A81" s="1" t="s">
        <v>127</v>
      </c>
    </row>
    <row r="82" spans="1:1" x14ac:dyDescent="0.2">
      <c r="A82" s="1" t="s">
        <v>120</v>
      </c>
    </row>
  </sheetData>
  <pageMargins left="0.23622047244094491" right="0.23622047244094491" top="1.1811023622047245" bottom="0.15748031496062992" header="0.31496062992125984" footer="0.31496062992125984"/>
  <pageSetup paperSize="8" scale="24" orientation="landscape" r:id="rId1"/>
  <headerFooter alignWithMargins="0">
    <oddHeader>&amp;L&amp;"Arial,Fett"&amp;14Schiesslärminventar&amp;C&amp;"Arial,Fett"&amp;14k-Werte und Abweichung</oddHeader>
    <oddFooter>&amp;L&amp;F /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4"/>
  <sheetViews>
    <sheetView zoomScaleNormal="100" workbookViewId="0">
      <pane xSplit="2" ySplit="1" topLeftCell="X44" activePane="bottomRight" state="frozen"/>
      <selection pane="topRight" activeCell="C1" sqref="C1"/>
      <selection pane="bottomLeft" activeCell="A2" sqref="A2"/>
      <selection pane="bottomRight" activeCell="AA1" sqref="AA1:AA1048576"/>
    </sheetView>
  </sheetViews>
  <sheetFormatPr baseColWidth="10" defaultRowHeight="12.75" x14ac:dyDescent="0.2"/>
  <cols>
    <col min="1" max="1" width="23.140625" style="1" customWidth="1"/>
    <col min="2" max="2" width="32.140625" style="1" bestFit="1" customWidth="1"/>
    <col min="3" max="3" width="11.42578125" style="7" customWidth="1"/>
    <col min="4" max="6" width="11.7109375" style="7" customWidth="1"/>
    <col min="7" max="7" width="12.140625" style="7" customWidth="1"/>
    <col min="8" max="15" width="11.7109375" style="7" customWidth="1"/>
    <col min="16" max="16" width="11.42578125" style="7" customWidth="1"/>
    <col min="17" max="17" width="11.42578125" style="8" customWidth="1"/>
    <col min="18" max="18" width="11.7109375" style="7" customWidth="1"/>
    <col min="19" max="19" width="11.7109375" style="8" customWidth="1"/>
    <col min="20" max="20" width="11.42578125" style="7" customWidth="1"/>
    <col min="21" max="26" width="11.42578125" style="7" bestFit="1" customWidth="1"/>
    <col min="27" max="27" width="11.42578125" style="8" bestFit="1" customWidth="1"/>
    <col min="28" max="16384" width="11.42578125" style="1"/>
  </cols>
  <sheetData>
    <row r="1" spans="1:28" ht="14.25" x14ac:dyDescent="0.25">
      <c r="A1" s="2" t="s">
        <v>0</v>
      </c>
      <c r="B1" s="2" t="s">
        <v>98</v>
      </c>
      <c r="C1" s="4">
        <v>1999</v>
      </c>
      <c r="D1" s="4">
        <v>2000</v>
      </c>
      <c r="E1" s="4">
        <v>2001</v>
      </c>
      <c r="F1" s="4">
        <v>2002</v>
      </c>
      <c r="G1" s="4">
        <v>2003</v>
      </c>
      <c r="H1" s="4">
        <v>2004</v>
      </c>
      <c r="I1" s="4">
        <v>2005</v>
      </c>
      <c r="J1" s="4">
        <v>2006</v>
      </c>
      <c r="K1" s="4">
        <v>2007</v>
      </c>
      <c r="L1" s="4">
        <v>2008</v>
      </c>
      <c r="M1" s="4">
        <v>2009</v>
      </c>
      <c r="N1" s="4">
        <v>2010</v>
      </c>
      <c r="O1" s="4">
        <v>2011</v>
      </c>
      <c r="P1" s="4">
        <v>2012</v>
      </c>
      <c r="Q1" s="4">
        <v>2013</v>
      </c>
      <c r="R1" s="4">
        <v>2014</v>
      </c>
      <c r="S1" s="4">
        <v>2015</v>
      </c>
      <c r="T1" s="4">
        <v>2016</v>
      </c>
      <c r="U1" s="4">
        <v>2017</v>
      </c>
      <c r="V1" s="4">
        <v>2018</v>
      </c>
      <c r="W1" s="4">
        <v>2019</v>
      </c>
      <c r="X1" s="4">
        <v>2020</v>
      </c>
      <c r="Y1" s="4">
        <v>2021</v>
      </c>
      <c r="Z1" s="4">
        <v>2022</v>
      </c>
      <c r="AA1" s="37">
        <v>2023</v>
      </c>
    </row>
    <row r="2" spans="1:28" x14ac:dyDescent="0.2">
      <c r="A2" s="1" t="s">
        <v>104</v>
      </c>
      <c r="B2" s="1" t="s">
        <v>31</v>
      </c>
      <c r="C2" s="5">
        <v>17800</v>
      </c>
      <c r="D2" s="5">
        <v>27480</v>
      </c>
      <c r="E2" s="5">
        <v>31320</v>
      </c>
      <c r="F2" s="5">
        <v>31400</v>
      </c>
      <c r="G2" s="5">
        <v>28520</v>
      </c>
      <c r="H2" s="5">
        <v>27960</v>
      </c>
      <c r="I2" s="5">
        <v>35440</v>
      </c>
      <c r="J2" s="5">
        <v>18120</v>
      </c>
      <c r="K2" s="5">
        <v>20400</v>
      </c>
      <c r="L2" s="5">
        <v>35720</v>
      </c>
      <c r="M2" s="5">
        <v>21880</v>
      </c>
      <c r="N2" s="5">
        <v>25000</v>
      </c>
      <c r="O2" s="5">
        <v>30760</v>
      </c>
      <c r="P2" s="5">
        <v>21000</v>
      </c>
      <c r="Q2" s="5">
        <v>20000</v>
      </c>
      <c r="R2" s="5">
        <v>27000</v>
      </c>
      <c r="S2" s="5">
        <v>26000</v>
      </c>
      <c r="T2" s="5">
        <v>26000</v>
      </c>
      <c r="U2" s="5">
        <v>25000</v>
      </c>
      <c r="V2" s="5">
        <v>24000</v>
      </c>
      <c r="W2" s="5">
        <v>19000</v>
      </c>
      <c r="X2" s="5">
        <v>12500</v>
      </c>
      <c r="Y2" s="5">
        <v>15000</v>
      </c>
      <c r="Z2" s="5">
        <v>8200</v>
      </c>
      <c r="AA2" s="6">
        <v>12600</v>
      </c>
      <c r="AB2">
        <v>12600</v>
      </c>
    </row>
    <row r="3" spans="1:28" x14ac:dyDescent="0.2">
      <c r="A3" s="1" t="s">
        <v>104</v>
      </c>
      <c r="B3" s="1" t="s">
        <v>32</v>
      </c>
      <c r="C3" s="5">
        <v>960</v>
      </c>
      <c r="D3" s="5">
        <v>2440</v>
      </c>
      <c r="E3" s="5">
        <v>1720</v>
      </c>
      <c r="F3" s="5">
        <v>1720</v>
      </c>
      <c r="G3" s="5">
        <v>960</v>
      </c>
      <c r="H3" s="5">
        <v>1480</v>
      </c>
      <c r="I3" s="5">
        <v>480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/>
    </row>
    <row r="4" spans="1:28" x14ac:dyDescent="0.2">
      <c r="A4" s="1" t="s">
        <v>21</v>
      </c>
      <c r="C4" s="5">
        <v>23520</v>
      </c>
      <c r="D4" s="5">
        <v>17640</v>
      </c>
      <c r="E4" s="5">
        <v>21150</v>
      </c>
      <c r="F4" s="5">
        <v>23000</v>
      </c>
      <c r="G4" s="5">
        <v>24600</v>
      </c>
      <c r="H4" s="5">
        <v>18600</v>
      </c>
      <c r="I4" s="5">
        <v>18600</v>
      </c>
      <c r="J4" s="5">
        <v>20920</v>
      </c>
      <c r="K4" s="5">
        <v>23400</v>
      </c>
      <c r="L4" s="5">
        <v>15480</v>
      </c>
      <c r="M4" s="5">
        <v>19420</v>
      </c>
      <c r="N4" s="5">
        <v>15600</v>
      </c>
      <c r="O4" s="5">
        <v>22740</v>
      </c>
      <c r="P4" s="5">
        <v>18960</v>
      </c>
      <c r="Q4" s="5">
        <v>17600</v>
      </c>
      <c r="R4" s="5">
        <v>11334</v>
      </c>
      <c r="S4" s="5">
        <v>10000</v>
      </c>
      <c r="T4" s="5">
        <v>8563</v>
      </c>
      <c r="U4" s="5">
        <v>14581</v>
      </c>
      <c r="V4" s="5">
        <v>14349</v>
      </c>
      <c r="W4" s="5">
        <v>14777</v>
      </c>
      <c r="X4" s="5">
        <v>8154</v>
      </c>
      <c r="Y4" s="5">
        <v>13143</v>
      </c>
      <c r="Z4" s="5">
        <v>13143</v>
      </c>
      <c r="AA4" s="6">
        <v>14845</v>
      </c>
      <c r="AB4"/>
    </row>
    <row r="5" spans="1:28" x14ac:dyDescent="0.2">
      <c r="A5" s="1" t="s">
        <v>21</v>
      </c>
      <c r="B5" s="1" t="s">
        <v>148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v>3200</v>
      </c>
      <c r="U5" s="5">
        <v>5500</v>
      </c>
      <c r="V5" s="5">
        <v>800</v>
      </c>
      <c r="W5" s="5">
        <v>9000</v>
      </c>
      <c r="X5" s="5">
        <v>8985</v>
      </c>
      <c r="Y5" s="5">
        <v>6800</v>
      </c>
      <c r="Z5" s="5">
        <v>6900</v>
      </c>
      <c r="AA5" s="6">
        <v>6500</v>
      </c>
      <c r="AB5"/>
    </row>
    <row r="6" spans="1:28" x14ac:dyDescent="0.2">
      <c r="A6" s="1" t="s">
        <v>21</v>
      </c>
      <c r="B6" s="1" t="s">
        <v>135</v>
      </c>
      <c r="C6" s="5">
        <v>4920</v>
      </c>
      <c r="D6" s="5">
        <v>4920</v>
      </c>
      <c r="E6" s="5">
        <v>4440</v>
      </c>
      <c r="F6" s="5">
        <v>4440</v>
      </c>
      <c r="G6" s="5">
        <v>4200</v>
      </c>
      <c r="H6" s="5">
        <v>4100</v>
      </c>
      <c r="I6" s="5">
        <v>1100</v>
      </c>
      <c r="J6" s="5">
        <v>2390</v>
      </c>
      <c r="K6" s="5">
        <v>1480</v>
      </c>
      <c r="L6" s="5">
        <v>1000</v>
      </c>
      <c r="M6" s="5">
        <v>3920</v>
      </c>
      <c r="N6" s="5">
        <v>4440</v>
      </c>
      <c r="O6" s="5">
        <v>960</v>
      </c>
      <c r="P6" s="5">
        <v>480</v>
      </c>
      <c r="Q6" s="5">
        <v>3440</v>
      </c>
      <c r="R6" s="5">
        <v>1960</v>
      </c>
      <c r="S6" s="5">
        <v>4600</v>
      </c>
      <c r="T6" s="5">
        <v>960</v>
      </c>
      <c r="U6" s="5">
        <v>1960</v>
      </c>
      <c r="V6" s="5">
        <v>2960</v>
      </c>
      <c r="W6" s="5">
        <v>1960</v>
      </c>
      <c r="X6" s="5">
        <v>1480</v>
      </c>
      <c r="Y6" s="5">
        <v>1480</v>
      </c>
      <c r="Z6" s="5">
        <v>3480</v>
      </c>
      <c r="AA6" s="6">
        <v>1480</v>
      </c>
      <c r="AB6"/>
    </row>
    <row r="7" spans="1:28" x14ac:dyDescent="0.2">
      <c r="A7" s="1" t="s">
        <v>33</v>
      </c>
      <c r="B7" s="1" t="s">
        <v>34</v>
      </c>
      <c r="C7" s="5">
        <v>130377</v>
      </c>
      <c r="D7" s="5">
        <v>144968</v>
      </c>
      <c r="E7" s="5">
        <v>115200</v>
      </c>
      <c r="F7" s="5">
        <v>57600</v>
      </c>
      <c r="G7" s="5">
        <v>49840</v>
      </c>
      <c r="H7" s="5">
        <v>108200</v>
      </c>
      <c r="I7" s="5">
        <v>102800</v>
      </c>
      <c r="J7" s="5">
        <v>102720</v>
      </c>
      <c r="K7" s="5">
        <v>60880</v>
      </c>
      <c r="L7" s="5">
        <v>81280</v>
      </c>
      <c r="M7" s="5">
        <v>51780</v>
      </c>
      <c r="N7" s="5">
        <v>45000</v>
      </c>
      <c r="O7" s="5">
        <v>61400</v>
      </c>
      <c r="P7" s="5">
        <v>45000</v>
      </c>
      <c r="Q7" s="5">
        <v>60000</v>
      </c>
      <c r="R7" s="5">
        <v>32000</v>
      </c>
      <c r="S7" s="5">
        <v>48000</v>
      </c>
      <c r="T7" s="5">
        <v>59000</v>
      </c>
      <c r="U7" s="5">
        <v>52000</v>
      </c>
      <c r="V7" s="5">
        <v>65000</v>
      </c>
      <c r="W7" s="5">
        <v>63000</v>
      </c>
      <c r="X7" s="5">
        <v>38080</v>
      </c>
      <c r="Y7" s="5">
        <v>73000</v>
      </c>
      <c r="Z7" s="5">
        <v>55000</v>
      </c>
      <c r="AA7" s="6">
        <v>68640</v>
      </c>
      <c r="AB7"/>
    </row>
    <row r="8" spans="1:28" x14ac:dyDescent="0.2">
      <c r="A8" s="1" t="s">
        <v>113</v>
      </c>
      <c r="B8" s="1" t="s">
        <v>149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v>4000</v>
      </c>
      <c r="U8" s="5">
        <v>4000</v>
      </c>
      <c r="V8" s="5">
        <v>4000</v>
      </c>
      <c r="W8" s="5">
        <v>4000</v>
      </c>
      <c r="X8" s="5">
        <v>4000</v>
      </c>
      <c r="Y8" s="5">
        <v>4000</v>
      </c>
      <c r="Z8" s="5">
        <v>4000</v>
      </c>
      <c r="AA8" s="6">
        <v>4000</v>
      </c>
      <c r="AB8"/>
    </row>
    <row r="9" spans="1:28" x14ac:dyDescent="0.2">
      <c r="A9" s="1" t="s">
        <v>114</v>
      </c>
      <c r="B9" s="1" t="s">
        <v>78</v>
      </c>
      <c r="C9" s="5">
        <v>11000</v>
      </c>
      <c r="D9" s="5">
        <v>6000</v>
      </c>
      <c r="E9" s="5">
        <v>7000</v>
      </c>
      <c r="F9" s="5">
        <v>7000</v>
      </c>
      <c r="G9" s="5">
        <v>5500</v>
      </c>
      <c r="H9" s="5">
        <v>8000</v>
      </c>
      <c r="I9" s="5">
        <v>8500</v>
      </c>
      <c r="J9" s="5">
        <v>8000</v>
      </c>
      <c r="K9" s="5">
        <v>8000</v>
      </c>
      <c r="L9" s="5">
        <v>8000</v>
      </c>
      <c r="M9" s="5">
        <v>8000</v>
      </c>
      <c r="N9" s="5">
        <v>8500</v>
      </c>
      <c r="O9" s="5">
        <v>8000</v>
      </c>
      <c r="P9" s="5">
        <v>8000</v>
      </c>
      <c r="Q9" s="5">
        <v>8000</v>
      </c>
      <c r="R9" s="5">
        <v>8000</v>
      </c>
      <c r="S9" s="5">
        <v>8000</v>
      </c>
      <c r="T9" s="5">
        <v>8000</v>
      </c>
      <c r="U9" s="5">
        <v>8000</v>
      </c>
      <c r="V9" s="5">
        <v>8000</v>
      </c>
      <c r="W9" s="5">
        <v>3200</v>
      </c>
      <c r="X9" s="5">
        <v>7000</v>
      </c>
      <c r="Y9" s="5">
        <v>7000</v>
      </c>
      <c r="Z9" s="5">
        <v>7000</v>
      </c>
      <c r="AA9" s="6">
        <v>7000</v>
      </c>
      <c r="AB9"/>
    </row>
    <row r="10" spans="1:28" x14ac:dyDescent="0.2">
      <c r="A10" s="1" t="s">
        <v>114</v>
      </c>
      <c r="B10" s="1" t="s">
        <v>79</v>
      </c>
      <c r="C10" s="5">
        <v>4000</v>
      </c>
      <c r="D10" s="5">
        <v>4000</v>
      </c>
      <c r="E10" s="5">
        <v>4000</v>
      </c>
      <c r="F10" s="5">
        <v>4000</v>
      </c>
      <c r="G10" s="5">
        <v>3500</v>
      </c>
      <c r="H10" s="5"/>
      <c r="I10" s="5"/>
      <c r="J10" s="5"/>
      <c r="K10" s="5"/>
      <c r="L10" s="5"/>
      <c r="M10" s="5"/>
      <c r="N10" s="5"/>
      <c r="O10" s="5"/>
      <c r="P10" s="5"/>
      <c r="Q10" s="6"/>
      <c r="R10" s="5"/>
      <c r="S10" s="5"/>
      <c r="T10" s="5"/>
      <c r="U10" s="5"/>
      <c r="V10" s="5"/>
      <c r="W10" s="5"/>
      <c r="X10" s="5"/>
      <c r="Y10" s="5"/>
      <c r="Z10" s="5"/>
      <c r="AA10" s="6"/>
      <c r="AB10"/>
    </row>
    <row r="11" spans="1:28" x14ac:dyDescent="0.2">
      <c r="A11" s="1" t="s">
        <v>1</v>
      </c>
      <c r="B11" s="1" t="s">
        <v>2</v>
      </c>
      <c r="C11" s="5">
        <v>18168</v>
      </c>
      <c r="D11" s="5">
        <v>17295</v>
      </c>
      <c r="E11" s="5">
        <v>16648</v>
      </c>
      <c r="F11" s="5">
        <v>14747</v>
      </c>
      <c r="G11" s="5">
        <v>17087</v>
      </c>
      <c r="H11" s="5">
        <v>15520</v>
      </c>
      <c r="I11" s="5">
        <v>14177</v>
      </c>
      <c r="J11" s="5">
        <v>13269</v>
      </c>
      <c r="K11" s="5">
        <v>12562</v>
      </c>
      <c r="L11" s="5">
        <v>11300</v>
      </c>
      <c r="M11" s="5">
        <v>12505</v>
      </c>
      <c r="N11" s="5">
        <v>10900</v>
      </c>
      <c r="O11" s="5">
        <v>10730</v>
      </c>
      <c r="P11" s="5">
        <v>10650</v>
      </c>
      <c r="Q11" s="5">
        <v>10873</v>
      </c>
      <c r="R11" s="5">
        <v>9261</v>
      </c>
      <c r="S11" s="5">
        <v>10800</v>
      </c>
      <c r="T11" s="5">
        <v>10344</v>
      </c>
      <c r="U11" s="5">
        <v>10453</v>
      </c>
      <c r="V11" s="5">
        <v>11472</v>
      </c>
      <c r="W11" s="5">
        <v>11000</v>
      </c>
      <c r="X11" s="5">
        <v>11059</v>
      </c>
      <c r="Y11" s="5">
        <v>12422</v>
      </c>
      <c r="Z11" s="5">
        <v>9000</v>
      </c>
      <c r="AA11" s="6">
        <v>10136</v>
      </c>
      <c r="AB11"/>
    </row>
    <row r="12" spans="1:28" x14ac:dyDescent="0.2">
      <c r="A12" s="1" t="s">
        <v>3</v>
      </c>
      <c r="B12" s="1" t="s">
        <v>4</v>
      </c>
      <c r="C12" s="5">
        <v>135600</v>
      </c>
      <c r="D12" s="5">
        <v>136700</v>
      </c>
      <c r="E12" s="5">
        <v>136800</v>
      </c>
      <c r="F12" s="5">
        <v>135950</v>
      </c>
      <c r="G12" s="5">
        <v>135200</v>
      </c>
      <c r="H12" s="5">
        <v>120000</v>
      </c>
      <c r="I12" s="5">
        <v>130000</v>
      </c>
      <c r="J12" s="5">
        <v>139000</v>
      </c>
      <c r="K12" s="5">
        <v>135000</v>
      </c>
      <c r="L12" s="5">
        <v>115000</v>
      </c>
      <c r="M12" s="5">
        <v>110000</v>
      </c>
      <c r="N12" s="5">
        <v>95000</v>
      </c>
      <c r="O12" s="5">
        <v>87000</v>
      </c>
      <c r="P12" s="5">
        <v>73000</v>
      </c>
      <c r="Q12" s="5">
        <v>53000</v>
      </c>
      <c r="R12" s="5">
        <v>46000</v>
      </c>
      <c r="S12" s="5">
        <v>30000</v>
      </c>
      <c r="T12" s="5">
        <v>43000</v>
      </c>
      <c r="U12" s="5">
        <v>43000</v>
      </c>
      <c r="V12" s="5">
        <v>45000</v>
      </c>
      <c r="W12" s="5">
        <v>22500</v>
      </c>
      <c r="X12" s="5">
        <v>42000</v>
      </c>
      <c r="Y12" s="5">
        <v>35000</v>
      </c>
      <c r="Z12" s="5">
        <v>35000</v>
      </c>
      <c r="AA12" s="6">
        <v>37000</v>
      </c>
      <c r="AB12"/>
    </row>
    <row r="13" spans="1:28" x14ac:dyDescent="0.2">
      <c r="A13" s="1" t="s">
        <v>153</v>
      </c>
      <c r="B13" s="1" t="s">
        <v>154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2000</v>
      </c>
      <c r="U13" s="5">
        <v>2000</v>
      </c>
      <c r="V13" s="5">
        <v>2000</v>
      </c>
      <c r="W13" s="5">
        <v>1700</v>
      </c>
      <c r="X13" s="5">
        <v>1100</v>
      </c>
      <c r="Y13" s="5">
        <v>1650</v>
      </c>
      <c r="Z13" s="5">
        <v>2210</v>
      </c>
      <c r="AA13" s="6">
        <v>2800</v>
      </c>
      <c r="AB13"/>
    </row>
    <row r="14" spans="1:28" x14ac:dyDescent="0.2">
      <c r="A14" s="1" t="s">
        <v>13</v>
      </c>
      <c r="B14" s="1" t="s">
        <v>14</v>
      </c>
      <c r="C14" s="5">
        <v>45040</v>
      </c>
      <c r="D14" s="5">
        <v>38480</v>
      </c>
      <c r="E14" s="5">
        <v>27200</v>
      </c>
      <c r="F14" s="5">
        <v>36900</v>
      </c>
      <c r="G14" s="5">
        <v>36000</v>
      </c>
      <c r="H14" s="5">
        <v>38880</v>
      </c>
      <c r="I14" s="5">
        <v>32480</v>
      </c>
      <c r="J14" s="5">
        <v>27400</v>
      </c>
      <c r="K14" s="5">
        <v>25300</v>
      </c>
      <c r="L14" s="5">
        <v>32840</v>
      </c>
      <c r="M14" s="5">
        <v>47800</v>
      </c>
      <c r="N14" s="5">
        <v>32100</v>
      </c>
      <c r="O14" s="5">
        <v>33120</v>
      </c>
      <c r="P14" s="5">
        <v>33000</v>
      </c>
      <c r="Q14" s="5">
        <v>35670</v>
      </c>
      <c r="R14" s="5">
        <v>25650</v>
      </c>
      <c r="S14" s="5">
        <v>20120</v>
      </c>
      <c r="T14" s="5">
        <v>23323</v>
      </c>
      <c r="U14" s="5">
        <v>20080</v>
      </c>
      <c r="V14" s="5">
        <v>25950</v>
      </c>
      <c r="W14" s="5">
        <v>28000</v>
      </c>
      <c r="X14" s="5">
        <v>12550</v>
      </c>
      <c r="Y14" s="5">
        <v>16913</v>
      </c>
      <c r="Z14" s="5">
        <v>22890</v>
      </c>
      <c r="AA14" s="6">
        <v>16824</v>
      </c>
      <c r="AB14"/>
    </row>
    <row r="15" spans="1:28" x14ac:dyDescent="0.2">
      <c r="A15" s="1" t="s">
        <v>23</v>
      </c>
      <c r="C15" s="5">
        <v>3920</v>
      </c>
      <c r="D15" s="5">
        <v>7880</v>
      </c>
      <c r="E15" s="5">
        <v>6400</v>
      </c>
      <c r="F15" s="5">
        <v>7200</v>
      </c>
      <c r="G15" s="5">
        <v>4920</v>
      </c>
      <c r="H15" s="5">
        <v>3920</v>
      </c>
      <c r="I15" s="5">
        <v>4400</v>
      </c>
      <c r="J15" s="5">
        <v>4920</v>
      </c>
      <c r="K15" s="5">
        <v>6880</v>
      </c>
      <c r="L15" s="5">
        <v>7880</v>
      </c>
      <c r="M15" s="5">
        <v>7360</v>
      </c>
      <c r="N15" s="5">
        <v>7360</v>
      </c>
      <c r="O15" s="5">
        <v>5400</v>
      </c>
      <c r="P15" s="5">
        <v>6000</v>
      </c>
      <c r="Q15" s="5">
        <v>5400</v>
      </c>
      <c r="R15" s="5">
        <v>4750</v>
      </c>
      <c r="S15" s="5">
        <v>4520</v>
      </c>
      <c r="T15" s="5">
        <v>4040</v>
      </c>
      <c r="U15" s="5">
        <v>3960</v>
      </c>
      <c r="V15" s="5">
        <v>3860</v>
      </c>
      <c r="W15" s="5"/>
      <c r="X15" s="5"/>
      <c r="Y15" s="5"/>
      <c r="Z15" s="5"/>
      <c r="AA15" s="6"/>
      <c r="AB15"/>
    </row>
    <row r="16" spans="1:28" x14ac:dyDescent="0.2">
      <c r="A16" s="1" t="s">
        <v>80</v>
      </c>
      <c r="B16" s="1" t="s">
        <v>115</v>
      </c>
      <c r="C16" s="5">
        <v>32000</v>
      </c>
      <c r="D16" s="5">
        <v>33000</v>
      </c>
      <c r="E16" s="5">
        <v>35000</v>
      </c>
      <c r="F16" s="5">
        <v>35000</v>
      </c>
      <c r="G16" s="5">
        <v>35000</v>
      </c>
      <c r="H16" s="5">
        <v>30000</v>
      </c>
      <c r="I16" s="5">
        <v>30000</v>
      </c>
      <c r="J16" s="5">
        <v>30000</v>
      </c>
      <c r="K16" s="5">
        <v>25000</v>
      </c>
      <c r="L16" s="5">
        <v>30000</v>
      </c>
      <c r="M16" s="5">
        <v>28000</v>
      </c>
      <c r="N16" s="5">
        <v>30000</v>
      </c>
      <c r="O16" s="5">
        <v>30000</v>
      </c>
      <c r="P16" s="5">
        <v>30000</v>
      </c>
      <c r="Q16" s="5">
        <v>30000</v>
      </c>
      <c r="R16" s="5">
        <v>30000</v>
      </c>
      <c r="S16" s="5">
        <v>40000</v>
      </c>
      <c r="T16" s="5">
        <v>40000</v>
      </c>
      <c r="U16" s="5">
        <v>35000</v>
      </c>
      <c r="V16" s="5">
        <v>42700</v>
      </c>
      <c r="W16" s="5">
        <v>40000</v>
      </c>
      <c r="X16" s="5">
        <v>43400</v>
      </c>
      <c r="Y16" s="5">
        <v>42600</v>
      </c>
      <c r="Z16" s="5">
        <v>27200</v>
      </c>
      <c r="AA16" s="6">
        <v>30000</v>
      </c>
      <c r="AB16"/>
    </row>
    <row r="17" spans="1:28" x14ac:dyDescent="0.2">
      <c r="A17" s="1" t="s">
        <v>70</v>
      </c>
      <c r="B17" s="1" t="s">
        <v>71</v>
      </c>
      <c r="C17" s="5">
        <v>16000</v>
      </c>
      <c r="D17" s="5">
        <v>10500</v>
      </c>
      <c r="E17" s="5">
        <v>16000</v>
      </c>
      <c r="F17" s="5">
        <v>11000</v>
      </c>
      <c r="G17" s="5">
        <v>12000</v>
      </c>
      <c r="H17" s="5">
        <v>7200</v>
      </c>
      <c r="I17" s="5">
        <v>4500</v>
      </c>
      <c r="J17" s="5">
        <v>4000</v>
      </c>
      <c r="K17" s="5">
        <v>3000</v>
      </c>
      <c r="L17" s="5">
        <v>3300</v>
      </c>
      <c r="M17" s="5">
        <v>3200</v>
      </c>
      <c r="N17" s="5">
        <v>3500</v>
      </c>
      <c r="O17" s="5">
        <v>5000</v>
      </c>
      <c r="P17" s="5">
        <v>4500</v>
      </c>
      <c r="Q17" s="5">
        <v>3500</v>
      </c>
      <c r="R17" s="5">
        <v>3700</v>
      </c>
      <c r="S17" s="5">
        <v>5000</v>
      </c>
      <c r="T17" s="5">
        <v>6000</v>
      </c>
      <c r="U17" s="5">
        <v>5000</v>
      </c>
      <c r="V17" s="5">
        <v>4900</v>
      </c>
      <c r="W17" s="5">
        <v>3500</v>
      </c>
      <c r="X17" s="5">
        <v>1400</v>
      </c>
      <c r="Y17" s="5">
        <v>3000</v>
      </c>
      <c r="Z17" s="5">
        <v>4700</v>
      </c>
      <c r="AA17" s="6">
        <v>3600</v>
      </c>
      <c r="AB17"/>
    </row>
    <row r="18" spans="1:28" x14ac:dyDescent="0.2">
      <c r="A18" s="1" t="s">
        <v>81</v>
      </c>
      <c r="B18" s="1" t="s">
        <v>82</v>
      </c>
      <c r="C18" s="5">
        <v>25000</v>
      </c>
      <c r="D18" s="5">
        <v>30000</v>
      </c>
      <c r="E18" s="5">
        <v>30000</v>
      </c>
      <c r="F18" s="5">
        <v>30000</v>
      </c>
      <c r="G18" s="5">
        <v>35000</v>
      </c>
      <c r="H18" s="5">
        <v>30000</v>
      </c>
      <c r="I18" s="5">
        <v>30000</v>
      </c>
      <c r="J18" s="5">
        <v>20000</v>
      </c>
      <c r="K18" s="5">
        <v>20000</v>
      </c>
      <c r="L18" s="5">
        <v>20000</v>
      </c>
      <c r="M18" s="5">
        <v>20000</v>
      </c>
      <c r="N18" s="5">
        <v>24000</v>
      </c>
      <c r="O18" s="5">
        <v>20000</v>
      </c>
      <c r="P18" s="5">
        <v>24000</v>
      </c>
      <c r="Q18" s="5">
        <v>20000</v>
      </c>
      <c r="R18" s="5">
        <v>18000</v>
      </c>
      <c r="S18" s="5">
        <v>18000</v>
      </c>
      <c r="T18" s="5">
        <v>18000</v>
      </c>
      <c r="U18" s="5">
        <v>22000</v>
      </c>
      <c r="V18" s="5">
        <v>20000</v>
      </c>
      <c r="W18" s="5">
        <v>15000</v>
      </c>
      <c r="X18" s="5">
        <v>14000</v>
      </c>
      <c r="Y18" s="5">
        <v>16000</v>
      </c>
      <c r="Z18" s="5">
        <v>17000</v>
      </c>
      <c r="AA18" s="6">
        <v>18000</v>
      </c>
      <c r="AB18"/>
    </row>
    <row r="19" spans="1:28" x14ac:dyDescent="0.2">
      <c r="A19" s="1" t="s">
        <v>49</v>
      </c>
      <c r="B19" s="1" t="s">
        <v>50</v>
      </c>
      <c r="C19" s="5">
        <v>44400</v>
      </c>
      <c r="D19" s="5">
        <v>2508</v>
      </c>
      <c r="E19" s="5">
        <v>35440</v>
      </c>
      <c r="F19" s="5">
        <v>28880</v>
      </c>
      <c r="G19" s="5">
        <v>39360</v>
      </c>
      <c r="H19" s="5">
        <v>39440</v>
      </c>
      <c r="I19" s="5">
        <v>22240</v>
      </c>
      <c r="J19" s="5">
        <v>58240</v>
      </c>
      <c r="K19" s="5">
        <v>45320</v>
      </c>
      <c r="L19" s="5">
        <v>39440</v>
      </c>
      <c r="M19" s="5">
        <v>21640</v>
      </c>
      <c r="N19" s="5">
        <v>17880</v>
      </c>
      <c r="O19" s="5">
        <v>30160</v>
      </c>
      <c r="P19" s="5">
        <v>27200</v>
      </c>
      <c r="Q19" s="5">
        <v>22200</v>
      </c>
      <c r="R19" s="5">
        <v>21600</v>
      </c>
      <c r="S19" s="5">
        <v>34800</v>
      </c>
      <c r="T19" s="5">
        <v>24800</v>
      </c>
      <c r="U19" s="5">
        <v>31280</v>
      </c>
      <c r="V19" s="5">
        <v>22880</v>
      </c>
      <c r="W19" s="5">
        <v>16800</v>
      </c>
      <c r="X19" s="5">
        <v>35280</v>
      </c>
      <c r="Y19" s="5">
        <v>31280</v>
      </c>
      <c r="Z19" s="5">
        <v>21000</v>
      </c>
      <c r="AA19" s="6">
        <v>15280</v>
      </c>
      <c r="AB19"/>
    </row>
    <row r="20" spans="1:28" x14ac:dyDescent="0.2">
      <c r="A20" s="1" t="s">
        <v>24</v>
      </c>
      <c r="C20" s="5">
        <v>20000</v>
      </c>
      <c r="D20" s="5">
        <v>18000</v>
      </c>
      <c r="E20" s="5">
        <v>11200</v>
      </c>
      <c r="F20" s="5">
        <v>10500</v>
      </c>
      <c r="G20" s="5">
        <v>10160</v>
      </c>
      <c r="H20" s="5">
        <v>17607</v>
      </c>
      <c r="I20" s="5">
        <v>18283</v>
      </c>
      <c r="J20" s="5">
        <v>17437</v>
      </c>
      <c r="K20" s="5">
        <v>21074</v>
      </c>
      <c r="L20" s="5">
        <v>16714</v>
      </c>
      <c r="M20" s="5">
        <v>21275</v>
      </c>
      <c r="N20" s="5">
        <v>24059</v>
      </c>
      <c r="O20" s="5">
        <v>25518</v>
      </c>
      <c r="P20" s="5">
        <v>20046</v>
      </c>
      <c r="Q20" s="5">
        <v>15184</v>
      </c>
      <c r="R20" s="5">
        <v>15793</v>
      </c>
      <c r="S20" s="5">
        <v>15255</v>
      </c>
      <c r="T20" s="5">
        <v>16232</v>
      </c>
      <c r="U20" s="5">
        <v>11900</v>
      </c>
      <c r="V20" s="5">
        <v>20106</v>
      </c>
      <c r="W20" s="5">
        <v>11205</v>
      </c>
      <c r="X20" s="5">
        <v>12000</v>
      </c>
      <c r="Y20" s="5">
        <v>12000</v>
      </c>
      <c r="Z20" s="5">
        <v>12000</v>
      </c>
      <c r="AA20" s="6">
        <v>12000</v>
      </c>
      <c r="AB20"/>
    </row>
    <row r="21" spans="1:28" x14ac:dyDescent="0.2">
      <c r="A21" s="1" t="s">
        <v>72</v>
      </c>
      <c r="B21" s="1" t="s">
        <v>73</v>
      </c>
      <c r="C21" s="5">
        <v>58000</v>
      </c>
      <c r="D21" s="5">
        <v>56159</v>
      </c>
      <c r="E21" s="5">
        <v>54400</v>
      </c>
      <c r="F21" s="5">
        <v>55075</v>
      </c>
      <c r="G21" s="5">
        <v>62260</v>
      </c>
      <c r="H21" s="5">
        <v>48930</v>
      </c>
      <c r="I21" s="5">
        <v>46958</v>
      </c>
      <c r="J21" s="5">
        <v>49472</v>
      </c>
      <c r="K21" s="5">
        <v>49470</v>
      </c>
      <c r="L21" s="5">
        <v>34922</v>
      </c>
      <c r="M21" s="5">
        <v>36876</v>
      </c>
      <c r="N21" s="5">
        <v>35000</v>
      </c>
      <c r="O21" s="5">
        <v>32893</v>
      </c>
      <c r="P21" s="5">
        <v>35000</v>
      </c>
      <c r="Q21" s="5">
        <v>30230</v>
      </c>
      <c r="R21" s="5">
        <v>26450</v>
      </c>
      <c r="S21" s="5">
        <v>25270</v>
      </c>
      <c r="T21" s="5">
        <v>25198</v>
      </c>
      <c r="U21" s="5">
        <v>25666</v>
      </c>
      <c r="V21" s="5">
        <v>28731</v>
      </c>
      <c r="W21" s="5">
        <v>29759</v>
      </c>
      <c r="X21" s="5">
        <v>9226</v>
      </c>
      <c r="Y21" s="5">
        <v>24022</v>
      </c>
      <c r="Z21" s="5">
        <v>35226</v>
      </c>
      <c r="AA21" s="6">
        <v>37432</v>
      </c>
      <c r="AB21"/>
    </row>
    <row r="22" spans="1:28" x14ac:dyDescent="0.2">
      <c r="A22" s="3" t="s">
        <v>51</v>
      </c>
      <c r="B22" s="1" t="s">
        <v>52</v>
      </c>
      <c r="C22" s="5">
        <v>29520</v>
      </c>
      <c r="D22" s="5">
        <v>59440</v>
      </c>
      <c r="E22" s="5">
        <v>57400</v>
      </c>
      <c r="F22" s="5">
        <v>55600</v>
      </c>
      <c r="G22" s="5">
        <v>49720</v>
      </c>
      <c r="H22" s="5">
        <v>30560</v>
      </c>
      <c r="I22" s="5">
        <v>28560</v>
      </c>
      <c r="J22" s="5">
        <v>28560</v>
      </c>
      <c r="K22" s="5">
        <v>30480</v>
      </c>
      <c r="L22" s="5">
        <v>29400</v>
      </c>
      <c r="M22" s="5">
        <v>24480</v>
      </c>
      <c r="N22" s="5">
        <v>14600</v>
      </c>
      <c r="O22" s="5">
        <v>22000</v>
      </c>
      <c r="P22" s="5">
        <v>26400</v>
      </c>
      <c r="Q22" s="5">
        <v>27400</v>
      </c>
      <c r="R22" s="5">
        <v>26840</v>
      </c>
      <c r="S22" s="5">
        <v>25840</v>
      </c>
      <c r="T22" s="5">
        <v>10760</v>
      </c>
      <c r="U22" s="5">
        <v>24840</v>
      </c>
      <c r="V22" s="5">
        <v>19080</v>
      </c>
      <c r="W22" s="5">
        <v>16110</v>
      </c>
      <c r="X22" s="5">
        <v>24283</v>
      </c>
      <c r="Y22" s="5">
        <v>17560</v>
      </c>
      <c r="Z22" s="5">
        <v>20640</v>
      </c>
      <c r="AA22" s="6">
        <v>13000</v>
      </c>
      <c r="AB22"/>
    </row>
    <row r="23" spans="1:28" x14ac:dyDescent="0.2">
      <c r="A23" s="1" t="s">
        <v>43</v>
      </c>
      <c r="B23" s="1" t="s">
        <v>106</v>
      </c>
      <c r="C23" s="5">
        <v>22840</v>
      </c>
      <c r="D23" s="5">
        <v>46840</v>
      </c>
      <c r="E23" s="5">
        <v>36240</v>
      </c>
      <c r="F23" s="5">
        <v>36240</v>
      </c>
      <c r="G23" s="5">
        <v>31600</v>
      </c>
      <c r="H23" s="5">
        <v>44400</v>
      </c>
      <c r="I23" s="5">
        <v>44400</v>
      </c>
      <c r="J23" s="5">
        <v>56600</v>
      </c>
      <c r="K23" s="5">
        <v>35360</v>
      </c>
      <c r="L23" s="5">
        <v>30160</v>
      </c>
      <c r="M23" s="5">
        <v>13600</v>
      </c>
      <c r="N23" s="5">
        <v>53900</v>
      </c>
      <c r="O23" s="5">
        <v>20000</v>
      </c>
      <c r="P23" s="5">
        <v>24000</v>
      </c>
      <c r="Q23" s="5">
        <v>20000</v>
      </c>
      <c r="R23" s="5">
        <v>11000</v>
      </c>
      <c r="S23" s="5">
        <v>18000</v>
      </c>
      <c r="T23" s="5">
        <v>16000</v>
      </c>
      <c r="U23" s="5">
        <v>18000</v>
      </c>
      <c r="V23" s="5">
        <v>16000</v>
      </c>
      <c r="W23" s="5">
        <v>17000</v>
      </c>
      <c r="X23" s="5">
        <v>8000</v>
      </c>
      <c r="Y23" s="5">
        <v>10000</v>
      </c>
      <c r="Z23" s="5">
        <v>7800</v>
      </c>
      <c r="AA23" s="6">
        <v>14600</v>
      </c>
      <c r="AB23"/>
    </row>
    <row r="24" spans="1:28" x14ac:dyDescent="0.2">
      <c r="A24" s="1" t="s">
        <v>129</v>
      </c>
      <c r="B24" s="1" t="s">
        <v>136</v>
      </c>
      <c r="C24" s="5">
        <v>19000</v>
      </c>
      <c r="D24" s="5">
        <v>18000</v>
      </c>
      <c r="E24" s="5">
        <v>20000</v>
      </c>
      <c r="F24" s="5">
        <v>20000</v>
      </c>
      <c r="G24" s="5">
        <v>21000</v>
      </c>
      <c r="H24" s="5">
        <v>20000</v>
      </c>
      <c r="I24" s="5">
        <v>20000</v>
      </c>
      <c r="J24" s="5">
        <v>19500</v>
      </c>
      <c r="K24" s="5">
        <v>19000</v>
      </c>
      <c r="L24" s="5">
        <v>20000</v>
      </c>
      <c r="M24" s="5">
        <v>20000</v>
      </c>
      <c r="N24" s="5">
        <v>17000</v>
      </c>
      <c r="O24" s="5">
        <v>18320</v>
      </c>
      <c r="P24" s="5">
        <v>18590</v>
      </c>
      <c r="Q24" s="5">
        <v>18730</v>
      </c>
      <c r="R24" s="5">
        <v>15730</v>
      </c>
      <c r="S24" s="5">
        <v>15030</v>
      </c>
      <c r="T24" s="5">
        <v>15130</v>
      </c>
      <c r="U24" s="5">
        <v>14640</v>
      </c>
      <c r="V24" s="5">
        <v>18410</v>
      </c>
      <c r="W24" s="5">
        <v>18710</v>
      </c>
      <c r="X24" s="5">
        <v>14680</v>
      </c>
      <c r="Y24" s="5">
        <v>15840</v>
      </c>
      <c r="Z24" s="5">
        <v>16980</v>
      </c>
      <c r="AA24" s="6">
        <v>19650</v>
      </c>
      <c r="AB24"/>
    </row>
    <row r="25" spans="1:28" x14ac:dyDescent="0.2">
      <c r="A25" s="1" t="s">
        <v>129</v>
      </c>
      <c r="B25" s="1" t="s">
        <v>137</v>
      </c>
      <c r="C25" s="5">
        <v>10000</v>
      </c>
      <c r="D25" s="5">
        <v>10000</v>
      </c>
      <c r="E25" s="5">
        <v>7000</v>
      </c>
      <c r="F25" s="5">
        <v>12000</v>
      </c>
      <c r="G25" s="5">
        <v>12000</v>
      </c>
      <c r="H25" s="5">
        <v>12000</v>
      </c>
      <c r="I25" s="5">
        <v>12000</v>
      </c>
      <c r="J25" s="5">
        <v>12000</v>
      </c>
      <c r="K25" s="5">
        <v>12000</v>
      </c>
      <c r="L25" s="5">
        <v>12000</v>
      </c>
      <c r="M25" s="5">
        <v>15000</v>
      </c>
      <c r="N25" s="5">
        <v>15000</v>
      </c>
      <c r="O25" s="5">
        <v>11280</v>
      </c>
      <c r="P25" s="5">
        <v>16580</v>
      </c>
      <c r="Q25" s="5">
        <v>12180</v>
      </c>
      <c r="R25" s="5">
        <v>12600</v>
      </c>
      <c r="S25" s="5">
        <v>13000</v>
      </c>
      <c r="T25" s="5">
        <v>11000</v>
      </c>
      <c r="U25" s="5">
        <v>14000</v>
      </c>
      <c r="V25" s="5">
        <v>14300</v>
      </c>
      <c r="W25" s="5">
        <v>12000</v>
      </c>
      <c r="X25" s="5">
        <v>9600</v>
      </c>
      <c r="Y25" s="5">
        <v>19000</v>
      </c>
      <c r="Z25" s="5">
        <v>22000</v>
      </c>
      <c r="AA25" s="6">
        <v>12000</v>
      </c>
      <c r="AB25"/>
    </row>
    <row r="26" spans="1:28" x14ac:dyDescent="0.2">
      <c r="A26" s="1" t="s">
        <v>83</v>
      </c>
      <c r="B26" s="1" t="s">
        <v>84</v>
      </c>
      <c r="C26" s="5">
        <v>20000</v>
      </c>
      <c r="D26" s="5">
        <v>20000</v>
      </c>
      <c r="E26" s="5">
        <v>20000</v>
      </c>
      <c r="F26" s="5">
        <v>20000</v>
      </c>
      <c r="G26" s="5">
        <v>20000</v>
      </c>
      <c r="H26" s="5">
        <v>20000</v>
      </c>
      <c r="I26" s="5">
        <v>20000</v>
      </c>
      <c r="J26" s="5">
        <v>18000</v>
      </c>
      <c r="K26" s="5">
        <v>18000</v>
      </c>
      <c r="L26" s="5">
        <v>18000</v>
      </c>
      <c r="M26" s="5">
        <v>18000</v>
      </c>
      <c r="N26" s="5">
        <v>16000</v>
      </c>
      <c r="O26" s="5">
        <v>16000</v>
      </c>
      <c r="P26" s="5">
        <v>12000</v>
      </c>
      <c r="Q26" s="5">
        <v>13000</v>
      </c>
      <c r="R26" s="5">
        <v>19000</v>
      </c>
      <c r="S26" s="5">
        <v>13000</v>
      </c>
      <c r="T26" s="5">
        <v>15000</v>
      </c>
      <c r="U26" s="5">
        <v>16000</v>
      </c>
      <c r="V26" s="5">
        <v>16500</v>
      </c>
      <c r="W26" s="5">
        <v>10000</v>
      </c>
      <c r="X26" s="5">
        <v>12000</v>
      </c>
      <c r="Y26" s="5">
        <v>12000</v>
      </c>
      <c r="Z26" s="5">
        <v>11000</v>
      </c>
      <c r="AA26" s="6">
        <v>11000</v>
      </c>
      <c r="AB26"/>
    </row>
    <row r="27" spans="1:28" x14ac:dyDescent="0.2">
      <c r="A27" s="1" t="s">
        <v>85</v>
      </c>
      <c r="B27" s="1" t="s">
        <v>86</v>
      </c>
      <c r="C27" s="5">
        <v>12000</v>
      </c>
      <c r="D27" s="5">
        <v>13500</v>
      </c>
      <c r="E27" s="5">
        <v>13200</v>
      </c>
      <c r="F27" s="5">
        <v>9000</v>
      </c>
      <c r="G27" s="5">
        <v>13200</v>
      </c>
      <c r="H27" s="5">
        <v>7000</v>
      </c>
      <c r="I27" s="5">
        <v>12000</v>
      </c>
      <c r="J27" s="5">
        <v>10000</v>
      </c>
      <c r="K27" s="5">
        <v>12000</v>
      </c>
      <c r="L27" s="5">
        <v>8500</v>
      </c>
      <c r="M27" s="5">
        <v>12000</v>
      </c>
      <c r="N27" s="5">
        <v>7000</v>
      </c>
      <c r="O27" s="5">
        <v>11000</v>
      </c>
      <c r="P27" s="5">
        <v>10500</v>
      </c>
      <c r="Q27" s="5">
        <v>11000</v>
      </c>
      <c r="R27" s="5">
        <v>8000</v>
      </c>
      <c r="S27" s="5">
        <v>6000</v>
      </c>
      <c r="T27" s="5">
        <v>7000</v>
      </c>
      <c r="U27" s="5">
        <v>7000</v>
      </c>
      <c r="V27" s="5">
        <v>7000</v>
      </c>
      <c r="W27" s="5">
        <v>7500</v>
      </c>
      <c r="X27" s="5">
        <v>7500</v>
      </c>
      <c r="Y27" s="5">
        <v>3000</v>
      </c>
      <c r="Z27" s="5">
        <v>3000</v>
      </c>
      <c r="AA27" s="6">
        <v>3000</v>
      </c>
      <c r="AB27"/>
    </row>
    <row r="28" spans="1:28" x14ac:dyDescent="0.2">
      <c r="A28" s="1" t="s">
        <v>101</v>
      </c>
      <c r="C28" s="5">
        <v>9000</v>
      </c>
      <c r="D28" s="5">
        <v>9000</v>
      </c>
      <c r="E28" s="5">
        <v>9000</v>
      </c>
      <c r="F28" s="5">
        <v>9000</v>
      </c>
      <c r="G28" s="5">
        <v>10000</v>
      </c>
      <c r="H28" s="5">
        <v>9500</v>
      </c>
      <c r="I28" s="5">
        <v>8500</v>
      </c>
      <c r="J28" s="5">
        <v>8000</v>
      </c>
      <c r="K28" s="5">
        <v>8500</v>
      </c>
      <c r="L28" s="5">
        <v>8000</v>
      </c>
      <c r="M28" s="5">
        <v>8000</v>
      </c>
      <c r="N28" s="5">
        <v>8500</v>
      </c>
      <c r="O28" s="5">
        <v>8500</v>
      </c>
      <c r="P28" s="5">
        <v>7000</v>
      </c>
      <c r="Q28" s="5">
        <v>7000</v>
      </c>
      <c r="R28" s="5">
        <v>6000</v>
      </c>
      <c r="S28" s="5">
        <v>6000</v>
      </c>
      <c r="T28" s="5">
        <v>6000</v>
      </c>
      <c r="U28" s="5">
        <v>5000</v>
      </c>
      <c r="V28" s="5">
        <v>5000</v>
      </c>
      <c r="W28" s="5">
        <v>5000</v>
      </c>
      <c r="X28" s="5">
        <v>3000</v>
      </c>
      <c r="Y28" s="5">
        <v>3708</v>
      </c>
      <c r="Z28" s="5">
        <v>4342</v>
      </c>
      <c r="AA28" s="6">
        <v>3200</v>
      </c>
      <c r="AB28"/>
    </row>
    <row r="29" spans="1:28" x14ac:dyDescent="0.2">
      <c r="A29" s="1" t="s">
        <v>53</v>
      </c>
      <c r="B29" s="1" t="s">
        <v>5</v>
      </c>
      <c r="C29" s="5">
        <v>23040</v>
      </c>
      <c r="D29" s="5">
        <v>20600</v>
      </c>
      <c r="E29" s="5">
        <v>81400</v>
      </c>
      <c r="F29" s="5">
        <v>38920</v>
      </c>
      <c r="G29" s="5">
        <v>64680</v>
      </c>
      <c r="H29" s="5">
        <v>46520</v>
      </c>
      <c r="I29" s="5">
        <v>53200</v>
      </c>
      <c r="J29" s="5">
        <v>90240</v>
      </c>
      <c r="K29" s="5">
        <v>53280</v>
      </c>
      <c r="L29" s="5">
        <v>45480</v>
      </c>
      <c r="M29" s="5">
        <v>61200</v>
      </c>
      <c r="N29" s="5">
        <v>92000</v>
      </c>
      <c r="O29" s="5">
        <v>84300</v>
      </c>
      <c r="P29" s="5">
        <v>59000</v>
      </c>
      <c r="Q29" s="5">
        <v>57300</v>
      </c>
      <c r="R29" s="5">
        <v>64000</v>
      </c>
      <c r="S29" s="5">
        <v>65300</v>
      </c>
      <c r="T29" s="5">
        <v>58500</v>
      </c>
      <c r="U29" s="5">
        <v>58900</v>
      </c>
      <c r="V29" s="5">
        <v>56200</v>
      </c>
      <c r="W29" s="5">
        <v>37500</v>
      </c>
      <c r="X29" s="5">
        <v>57260</v>
      </c>
      <c r="Y29" s="5">
        <v>57000</v>
      </c>
      <c r="Z29" s="5">
        <v>54200</v>
      </c>
      <c r="AA29" s="6">
        <v>38500</v>
      </c>
      <c r="AB29"/>
    </row>
    <row r="30" spans="1:28" x14ac:dyDescent="0.2">
      <c r="A30" s="1" t="s">
        <v>35</v>
      </c>
      <c r="B30" s="1" t="s">
        <v>105</v>
      </c>
      <c r="C30" s="5">
        <v>3920</v>
      </c>
      <c r="D30" s="5">
        <v>3920</v>
      </c>
      <c r="E30" s="5">
        <v>1000</v>
      </c>
      <c r="F30" s="5">
        <v>2960</v>
      </c>
      <c r="G30" s="5">
        <v>1000</v>
      </c>
      <c r="H30" s="5">
        <v>1000</v>
      </c>
      <c r="I30" s="5"/>
      <c r="J30" s="5">
        <v>1000</v>
      </c>
      <c r="K30" s="5">
        <v>500</v>
      </c>
      <c r="L30" s="5">
        <v>2960</v>
      </c>
      <c r="M30" s="5">
        <v>1500</v>
      </c>
      <c r="N30" s="5">
        <v>2000</v>
      </c>
      <c r="O30" s="5">
        <v>1960</v>
      </c>
      <c r="P30" s="5">
        <v>1960</v>
      </c>
      <c r="Q30" s="5">
        <v>2500</v>
      </c>
      <c r="R30" s="5">
        <v>2000</v>
      </c>
      <c r="S30" s="5">
        <v>1500</v>
      </c>
      <c r="T30" s="5">
        <v>1500</v>
      </c>
      <c r="U30" s="5">
        <v>2000</v>
      </c>
      <c r="V30" s="5">
        <v>2000</v>
      </c>
      <c r="W30" s="5">
        <v>1000</v>
      </c>
      <c r="X30" s="5">
        <v>700</v>
      </c>
      <c r="Y30" s="5">
        <v>800</v>
      </c>
      <c r="Z30" s="5">
        <v>500</v>
      </c>
      <c r="AA30" s="6">
        <v>1960</v>
      </c>
      <c r="AB30"/>
    </row>
    <row r="31" spans="1:28" x14ac:dyDescent="0.2">
      <c r="A31" s="1" t="s">
        <v>25</v>
      </c>
      <c r="B31" s="1" t="s">
        <v>26</v>
      </c>
      <c r="C31" s="5">
        <v>161700</v>
      </c>
      <c r="D31" s="5">
        <v>140375</v>
      </c>
      <c r="E31" s="5">
        <v>110000</v>
      </c>
      <c r="F31" s="5">
        <v>75000</v>
      </c>
      <c r="G31" s="5">
        <v>104215</v>
      </c>
      <c r="H31" s="5">
        <v>100100</v>
      </c>
      <c r="I31" s="5">
        <v>96720</v>
      </c>
      <c r="J31" s="5">
        <v>98250</v>
      </c>
      <c r="K31" s="5">
        <v>98250</v>
      </c>
      <c r="L31" s="5">
        <v>125560</v>
      </c>
      <c r="M31" s="5">
        <v>133900</v>
      </c>
      <c r="N31" s="5">
        <v>138200</v>
      </c>
      <c r="O31" s="5">
        <v>138275</v>
      </c>
      <c r="P31" s="5">
        <v>126400</v>
      </c>
      <c r="Q31" s="5">
        <v>112600</v>
      </c>
      <c r="R31" s="5">
        <v>110708</v>
      </c>
      <c r="S31" s="5">
        <v>107562</v>
      </c>
      <c r="T31" s="5">
        <v>93913</v>
      </c>
      <c r="U31" s="5">
        <v>124738</v>
      </c>
      <c r="V31" s="5">
        <v>94596</v>
      </c>
      <c r="W31" s="5">
        <v>96621</v>
      </c>
      <c r="X31" s="5">
        <v>31875</v>
      </c>
      <c r="Y31" s="5">
        <v>57595</v>
      </c>
      <c r="Z31" s="5">
        <v>40223</v>
      </c>
      <c r="AA31" s="6">
        <v>44245</v>
      </c>
      <c r="AB31"/>
    </row>
    <row r="32" spans="1:28" x14ac:dyDescent="0.2">
      <c r="A32" s="1" t="s">
        <v>54</v>
      </c>
      <c r="B32" s="1" t="s">
        <v>55</v>
      </c>
      <c r="C32" s="5">
        <v>14400</v>
      </c>
      <c r="D32" s="5">
        <v>17000</v>
      </c>
      <c r="E32" s="5">
        <v>17000</v>
      </c>
      <c r="F32" s="5">
        <v>13000</v>
      </c>
      <c r="G32" s="5">
        <v>13800</v>
      </c>
      <c r="H32" s="5">
        <v>15000</v>
      </c>
      <c r="I32" s="5">
        <v>13000</v>
      </c>
      <c r="J32" s="5">
        <v>10845</v>
      </c>
      <c r="K32" s="5">
        <v>9800</v>
      </c>
      <c r="L32" s="5">
        <v>9240</v>
      </c>
      <c r="M32" s="5">
        <v>9300</v>
      </c>
      <c r="N32" s="5">
        <v>7858</v>
      </c>
      <c r="O32" s="5">
        <v>13600</v>
      </c>
      <c r="P32" s="5">
        <v>9300</v>
      </c>
      <c r="Q32" s="5">
        <v>8760</v>
      </c>
      <c r="R32" s="5">
        <v>9760</v>
      </c>
      <c r="S32" s="5">
        <v>5840</v>
      </c>
      <c r="T32" s="5">
        <v>4800</v>
      </c>
      <c r="U32" s="5">
        <v>8000</v>
      </c>
      <c r="V32" s="5">
        <v>8000</v>
      </c>
      <c r="W32" s="5">
        <v>6000</v>
      </c>
      <c r="X32" s="5">
        <v>8000</v>
      </c>
      <c r="Y32" s="5">
        <v>8000</v>
      </c>
      <c r="Z32" s="5">
        <v>8000</v>
      </c>
      <c r="AA32" s="6">
        <v>8000</v>
      </c>
      <c r="AB32"/>
    </row>
    <row r="33" spans="1:28" x14ac:dyDescent="0.2">
      <c r="A33" s="1" t="s">
        <v>6</v>
      </c>
      <c r="C33" s="5">
        <v>17000</v>
      </c>
      <c r="D33" s="5">
        <v>20000</v>
      </c>
      <c r="E33" s="5">
        <v>18000</v>
      </c>
      <c r="F33" s="5">
        <v>25000</v>
      </c>
      <c r="G33" s="5">
        <v>20000</v>
      </c>
      <c r="H33" s="5">
        <v>19000</v>
      </c>
      <c r="I33" s="5">
        <v>21346</v>
      </c>
      <c r="J33" s="5">
        <v>22562</v>
      </c>
      <c r="K33" s="5">
        <v>23433</v>
      </c>
      <c r="L33" s="5">
        <v>22765</v>
      </c>
      <c r="M33" s="5">
        <v>23452</v>
      </c>
      <c r="N33" s="5">
        <v>24325</v>
      </c>
      <c r="O33" s="5">
        <v>23990</v>
      </c>
      <c r="P33" s="5">
        <v>24830</v>
      </c>
      <c r="Q33" s="5">
        <v>22013</v>
      </c>
      <c r="R33" s="5">
        <v>17685</v>
      </c>
      <c r="S33" s="5">
        <v>17885</v>
      </c>
      <c r="T33" s="5">
        <v>18879</v>
      </c>
      <c r="U33" s="5">
        <v>18004</v>
      </c>
      <c r="V33" s="5">
        <v>16122</v>
      </c>
      <c r="W33" s="5">
        <v>16391</v>
      </c>
      <c r="X33" s="5">
        <v>16375</v>
      </c>
      <c r="Y33" s="5">
        <v>16623</v>
      </c>
      <c r="Z33" s="5">
        <v>18353</v>
      </c>
      <c r="AA33" s="6">
        <v>23702</v>
      </c>
      <c r="AB33"/>
    </row>
    <row r="34" spans="1:28" x14ac:dyDescent="0.2">
      <c r="A34" s="1" t="s">
        <v>56</v>
      </c>
      <c r="B34" s="1" t="s">
        <v>122</v>
      </c>
      <c r="C34" s="5">
        <v>43000</v>
      </c>
      <c r="D34" s="5">
        <v>43000</v>
      </c>
      <c r="E34" s="5">
        <v>54600</v>
      </c>
      <c r="F34" s="5">
        <v>52300</v>
      </c>
      <c r="G34" s="5">
        <v>45440</v>
      </c>
      <c r="H34" s="5">
        <v>44820</v>
      </c>
      <c r="I34" s="5">
        <v>44920</v>
      </c>
      <c r="J34" s="5">
        <v>49760</v>
      </c>
      <c r="K34" s="5">
        <v>44820</v>
      </c>
      <c r="L34" s="5">
        <v>45400</v>
      </c>
      <c r="M34" s="5">
        <v>42000</v>
      </c>
      <c r="N34" s="5">
        <v>43000</v>
      </c>
      <c r="O34" s="5">
        <v>44000</v>
      </c>
      <c r="P34" s="5">
        <v>37800</v>
      </c>
      <c r="Q34" s="5">
        <v>41100</v>
      </c>
      <c r="R34" s="5">
        <v>29000</v>
      </c>
      <c r="S34" s="5">
        <v>40900</v>
      </c>
      <c r="T34" s="5">
        <v>41600</v>
      </c>
      <c r="U34" s="5">
        <v>27900</v>
      </c>
      <c r="V34" s="5">
        <v>23600</v>
      </c>
      <c r="W34" s="5">
        <v>21500</v>
      </c>
      <c r="X34" s="5">
        <v>21000</v>
      </c>
      <c r="Y34" s="5">
        <v>33000</v>
      </c>
      <c r="Z34" s="5">
        <v>31000</v>
      </c>
      <c r="AA34" s="6">
        <v>21000</v>
      </c>
      <c r="AB34"/>
    </row>
    <row r="35" spans="1:28" x14ac:dyDescent="0.2">
      <c r="A35" s="1" t="s">
        <v>57</v>
      </c>
      <c r="B35" s="1" t="s">
        <v>123</v>
      </c>
      <c r="C35" s="5">
        <v>68000</v>
      </c>
      <c r="D35" s="5">
        <v>65500</v>
      </c>
      <c r="E35" s="5">
        <v>82400</v>
      </c>
      <c r="F35" s="5">
        <v>88800</v>
      </c>
      <c r="G35" s="5">
        <v>75120</v>
      </c>
      <c r="H35" s="5">
        <v>58640</v>
      </c>
      <c r="I35" s="5">
        <v>67520</v>
      </c>
      <c r="J35" s="5">
        <v>58600</v>
      </c>
      <c r="K35" s="5">
        <v>68000</v>
      </c>
      <c r="L35" s="5">
        <v>70880</v>
      </c>
      <c r="M35" s="5">
        <v>62470</v>
      </c>
      <c r="N35" s="5">
        <v>71000</v>
      </c>
      <c r="O35" s="5">
        <v>69900</v>
      </c>
      <c r="P35" s="5">
        <v>59000</v>
      </c>
      <c r="Q35" s="5">
        <v>60780</v>
      </c>
      <c r="R35" s="5">
        <v>52100</v>
      </c>
      <c r="S35" s="5">
        <v>53200</v>
      </c>
      <c r="T35" s="5">
        <v>52500</v>
      </c>
      <c r="U35" s="5">
        <v>54800</v>
      </c>
      <c r="V35" s="5">
        <v>55300</v>
      </c>
      <c r="W35" s="5">
        <v>33600</v>
      </c>
      <c r="X35" s="5">
        <v>52920</v>
      </c>
      <c r="Y35" s="5">
        <v>49300</v>
      </c>
      <c r="Z35" s="5">
        <v>38750</v>
      </c>
      <c r="AA35" s="6">
        <v>34480</v>
      </c>
      <c r="AB35"/>
    </row>
    <row r="36" spans="1:28" x14ac:dyDescent="0.2">
      <c r="A36" s="1" t="s">
        <v>87</v>
      </c>
      <c r="B36" s="1" t="s">
        <v>88</v>
      </c>
      <c r="C36" s="5">
        <v>13000</v>
      </c>
      <c r="D36" s="5">
        <v>12000</v>
      </c>
      <c r="E36" s="5">
        <v>10000</v>
      </c>
      <c r="F36" s="5">
        <v>11500</v>
      </c>
      <c r="G36" s="5">
        <v>11600</v>
      </c>
      <c r="H36" s="5">
        <v>12000</v>
      </c>
      <c r="I36" s="5">
        <v>12000</v>
      </c>
      <c r="J36" s="5">
        <v>10000</v>
      </c>
      <c r="K36" s="5">
        <v>7500</v>
      </c>
      <c r="L36" s="5">
        <v>7500</v>
      </c>
      <c r="M36" s="5">
        <v>7500</v>
      </c>
      <c r="N36" s="5">
        <v>5000</v>
      </c>
      <c r="O36" s="5">
        <v>5000</v>
      </c>
      <c r="P36" s="5">
        <v>5000</v>
      </c>
      <c r="Q36" s="5">
        <v>5000</v>
      </c>
      <c r="R36" s="5">
        <v>5000</v>
      </c>
      <c r="S36" s="5">
        <v>5000</v>
      </c>
      <c r="T36" s="5">
        <v>5000</v>
      </c>
      <c r="U36" s="5">
        <v>4500</v>
      </c>
      <c r="V36" s="5">
        <v>4500</v>
      </c>
      <c r="W36" s="5">
        <v>4500</v>
      </c>
      <c r="X36" s="5">
        <v>5000</v>
      </c>
      <c r="Y36" s="5">
        <v>5000</v>
      </c>
      <c r="Z36" s="5">
        <v>5000</v>
      </c>
      <c r="AA36" s="6">
        <v>5500</v>
      </c>
      <c r="AB36"/>
    </row>
    <row r="37" spans="1:28" x14ac:dyDescent="0.2">
      <c r="A37" s="1" t="s">
        <v>74</v>
      </c>
      <c r="B37" s="1" t="s">
        <v>125</v>
      </c>
      <c r="C37" s="5">
        <v>30000</v>
      </c>
      <c r="D37" s="5">
        <v>30500</v>
      </c>
      <c r="E37" s="5">
        <v>41000</v>
      </c>
      <c r="F37" s="5">
        <v>40000</v>
      </c>
      <c r="G37" s="5">
        <v>40000</v>
      </c>
      <c r="H37" s="5">
        <v>38000</v>
      </c>
      <c r="I37" s="5">
        <v>30000</v>
      </c>
      <c r="J37" s="5">
        <v>35000</v>
      </c>
      <c r="K37" s="5">
        <v>35000</v>
      </c>
      <c r="L37" s="5">
        <v>30000</v>
      </c>
      <c r="M37" s="5">
        <v>30000</v>
      </c>
      <c r="N37" s="5">
        <v>22000</v>
      </c>
      <c r="O37" s="5">
        <v>18000</v>
      </c>
      <c r="P37" s="5">
        <v>18000</v>
      </c>
      <c r="Q37" s="5">
        <v>18000</v>
      </c>
      <c r="R37" s="5">
        <v>17500</v>
      </c>
      <c r="S37" s="5">
        <v>21500</v>
      </c>
      <c r="T37" s="5">
        <v>17000</v>
      </c>
      <c r="U37" s="5">
        <v>17000</v>
      </c>
      <c r="V37" s="5">
        <v>17500</v>
      </c>
      <c r="W37" s="5">
        <v>18000</v>
      </c>
      <c r="X37" s="5">
        <v>16500</v>
      </c>
      <c r="Y37" s="5">
        <v>87010</v>
      </c>
      <c r="Z37" s="5">
        <v>18000</v>
      </c>
      <c r="AA37" s="6">
        <v>13000</v>
      </c>
      <c r="AB37"/>
    </row>
    <row r="38" spans="1:28" x14ac:dyDescent="0.2">
      <c r="A38" s="1" t="s">
        <v>27</v>
      </c>
      <c r="C38" s="5">
        <v>1920</v>
      </c>
      <c r="D38" s="5">
        <v>2230</v>
      </c>
      <c r="E38" s="5">
        <v>2960</v>
      </c>
      <c r="F38" s="5">
        <v>4800</v>
      </c>
      <c r="G38" s="5">
        <v>5480</v>
      </c>
      <c r="H38" s="5">
        <v>4900</v>
      </c>
      <c r="I38" s="5">
        <v>2480</v>
      </c>
      <c r="J38" s="5">
        <v>4000</v>
      </c>
      <c r="K38" s="5">
        <v>6880</v>
      </c>
      <c r="L38" s="5">
        <v>6360</v>
      </c>
      <c r="M38" s="5">
        <v>5400</v>
      </c>
      <c r="N38" s="5">
        <v>5440</v>
      </c>
      <c r="O38" s="5">
        <v>3440</v>
      </c>
      <c r="P38" s="5">
        <v>8320</v>
      </c>
      <c r="Q38" s="5">
        <v>5880</v>
      </c>
      <c r="R38" s="5">
        <v>6600</v>
      </c>
      <c r="S38" s="5">
        <v>4500</v>
      </c>
      <c r="T38" s="5">
        <v>6195</v>
      </c>
      <c r="U38" s="5">
        <v>5907</v>
      </c>
      <c r="V38" s="5">
        <v>4364</v>
      </c>
      <c r="W38" s="5">
        <v>2723</v>
      </c>
      <c r="X38" s="5">
        <v>5682</v>
      </c>
      <c r="Y38" s="5">
        <v>7379</v>
      </c>
      <c r="Z38" s="5">
        <v>6504</v>
      </c>
      <c r="AA38" s="6">
        <v>6926</v>
      </c>
      <c r="AB38"/>
    </row>
    <row r="39" spans="1:28" x14ac:dyDescent="0.2">
      <c r="A39" s="1" t="s">
        <v>116</v>
      </c>
      <c r="B39" s="1" t="s">
        <v>89</v>
      </c>
      <c r="C39" s="5">
        <v>7500</v>
      </c>
      <c r="D39" s="5">
        <v>7000</v>
      </c>
      <c r="E39" s="5">
        <v>7000</v>
      </c>
      <c r="F39" s="5">
        <v>7000</v>
      </c>
      <c r="G39" s="5">
        <v>7500</v>
      </c>
      <c r="H39" s="5">
        <v>7000</v>
      </c>
      <c r="I39" s="5">
        <v>7500</v>
      </c>
      <c r="J39" s="5">
        <v>6000</v>
      </c>
      <c r="K39" s="5">
        <v>5500</v>
      </c>
      <c r="L39" s="5">
        <v>5000</v>
      </c>
      <c r="M39" s="5">
        <v>5000</v>
      </c>
      <c r="N39" s="5">
        <v>5000</v>
      </c>
      <c r="O39" s="5">
        <v>5000</v>
      </c>
      <c r="P39" s="5">
        <v>4000</v>
      </c>
      <c r="Q39" s="5">
        <v>5000</v>
      </c>
      <c r="R39" s="5">
        <v>4500</v>
      </c>
      <c r="S39" s="5">
        <v>3000</v>
      </c>
      <c r="T39" s="5">
        <v>4000</v>
      </c>
      <c r="U39" s="5">
        <v>3500</v>
      </c>
      <c r="V39" s="5">
        <v>3000</v>
      </c>
      <c r="W39" s="5">
        <v>3000</v>
      </c>
      <c r="X39" s="5">
        <v>3000</v>
      </c>
      <c r="Y39" s="5">
        <v>3000</v>
      </c>
      <c r="Z39" s="5">
        <v>3000</v>
      </c>
      <c r="AA39" s="6">
        <v>2800</v>
      </c>
      <c r="AB39"/>
    </row>
    <row r="40" spans="1:28" x14ac:dyDescent="0.2">
      <c r="A40" s="1" t="s">
        <v>116</v>
      </c>
      <c r="B40" s="1" t="s">
        <v>90</v>
      </c>
      <c r="C40" s="5">
        <v>10000</v>
      </c>
      <c r="D40" s="5">
        <v>12000</v>
      </c>
      <c r="E40" s="5">
        <v>10000</v>
      </c>
      <c r="F40" s="5">
        <v>9000</v>
      </c>
      <c r="G40" s="5">
        <v>9000</v>
      </c>
      <c r="H40" s="5">
        <v>15000</v>
      </c>
      <c r="I40" s="5">
        <v>10000</v>
      </c>
      <c r="J40" s="5">
        <v>10000</v>
      </c>
      <c r="K40" s="5">
        <v>10000</v>
      </c>
      <c r="L40" s="5">
        <v>15000</v>
      </c>
      <c r="M40" s="5">
        <v>10000</v>
      </c>
      <c r="N40" s="5">
        <v>10000</v>
      </c>
      <c r="O40" s="5">
        <v>10000</v>
      </c>
      <c r="P40" s="5">
        <v>10000</v>
      </c>
      <c r="Q40" s="5">
        <v>10000</v>
      </c>
      <c r="R40" s="5">
        <v>10000</v>
      </c>
      <c r="S40" s="5">
        <v>9000</v>
      </c>
      <c r="T40" s="5">
        <v>9000</v>
      </c>
      <c r="U40" s="5">
        <v>9000</v>
      </c>
      <c r="V40" s="5">
        <v>9000</v>
      </c>
      <c r="W40" s="5">
        <v>9000</v>
      </c>
      <c r="X40" s="5">
        <v>9000</v>
      </c>
      <c r="Y40" s="5">
        <v>7000</v>
      </c>
      <c r="Z40" s="5">
        <v>6000</v>
      </c>
      <c r="AA40" s="6">
        <v>7000</v>
      </c>
      <c r="AB40"/>
    </row>
    <row r="41" spans="1:28" x14ac:dyDescent="0.2">
      <c r="A41" s="1" t="s">
        <v>7</v>
      </c>
      <c r="C41" s="5">
        <v>15600</v>
      </c>
      <c r="D41" s="5">
        <v>21560</v>
      </c>
      <c r="E41" s="5">
        <v>23120</v>
      </c>
      <c r="F41" s="5">
        <v>23126</v>
      </c>
      <c r="G41" s="5">
        <v>11979</v>
      </c>
      <c r="H41" s="5">
        <v>20530</v>
      </c>
      <c r="I41" s="5">
        <v>19483</v>
      </c>
      <c r="J41" s="5">
        <v>19500</v>
      </c>
      <c r="K41" s="5">
        <v>19837</v>
      </c>
      <c r="L41" s="5">
        <v>14727</v>
      </c>
      <c r="M41" s="5">
        <v>15025</v>
      </c>
      <c r="N41" s="5">
        <v>12808</v>
      </c>
      <c r="O41" s="5">
        <v>14383</v>
      </c>
      <c r="P41" s="5">
        <v>17561</v>
      </c>
      <c r="Q41" s="5">
        <v>12333</v>
      </c>
      <c r="R41" s="5">
        <v>12037</v>
      </c>
      <c r="S41" s="5">
        <v>10997</v>
      </c>
      <c r="T41" s="5">
        <v>16314</v>
      </c>
      <c r="U41" s="5">
        <v>13908</v>
      </c>
      <c r="V41" s="5">
        <v>14517</v>
      </c>
      <c r="W41" s="5">
        <v>16095</v>
      </c>
      <c r="X41" s="5">
        <v>8197</v>
      </c>
      <c r="Y41" s="5">
        <v>11800</v>
      </c>
      <c r="Z41" s="5">
        <v>13744</v>
      </c>
      <c r="AA41" s="6">
        <v>18565</v>
      </c>
      <c r="AB41"/>
    </row>
    <row r="42" spans="1:28" x14ac:dyDescent="0.2">
      <c r="A42" s="1" t="s">
        <v>36</v>
      </c>
      <c r="B42" s="1" t="s">
        <v>37</v>
      </c>
      <c r="C42" s="5">
        <v>38720</v>
      </c>
      <c r="D42" s="5">
        <v>16160</v>
      </c>
      <c r="E42" s="5">
        <v>19640</v>
      </c>
      <c r="F42" s="5">
        <v>15320</v>
      </c>
      <c r="G42" s="5">
        <v>43120</v>
      </c>
      <c r="H42" s="5">
        <v>26560</v>
      </c>
      <c r="I42" s="5">
        <v>47320</v>
      </c>
      <c r="J42" s="5">
        <v>10000</v>
      </c>
      <c r="K42" s="5">
        <v>10000</v>
      </c>
      <c r="L42" s="5">
        <v>10080</v>
      </c>
      <c r="M42" s="5">
        <v>15560</v>
      </c>
      <c r="N42" s="5">
        <v>17000</v>
      </c>
      <c r="O42" s="5">
        <v>19400</v>
      </c>
      <c r="P42" s="5">
        <v>10500</v>
      </c>
      <c r="Q42" s="5">
        <v>18000</v>
      </c>
      <c r="R42" s="5">
        <v>19000</v>
      </c>
      <c r="S42" s="5">
        <v>34000</v>
      </c>
      <c r="T42" s="5">
        <v>29000</v>
      </c>
      <c r="U42" s="5">
        <v>28000</v>
      </c>
      <c r="V42" s="5">
        <v>28000</v>
      </c>
      <c r="W42" s="5">
        <v>26000</v>
      </c>
      <c r="X42" s="5">
        <v>5900</v>
      </c>
      <c r="Y42" s="5">
        <v>23000</v>
      </c>
      <c r="Z42" s="5">
        <v>14000</v>
      </c>
      <c r="AA42" s="6">
        <v>37200</v>
      </c>
      <c r="AB42"/>
    </row>
    <row r="43" spans="1:28" x14ac:dyDescent="0.2">
      <c r="A43" s="1" t="s">
        <v>103</v>
      </c>
      <c r="B43" s="1" t="s">
        <v>22</v>
      </c>
      <c r="C43" s="5">
        <v>20000</v>
      </c>
      <c r="D43" s="5">
        <v>19000</v>
      </c>
      <c r="E43" s="5">
        <v>17800</v>
      </c>
      <c r="F43" s="5">
        <v>16000</v>
      </c>
      <c r="G43" s="5">
        <v>15300</v>
      </c>
      <c r="H43" s="5">
        <v>15500</v>
      </c>
      <c r="I43" s="5">
        <v>12750</v>
      </c>
      <c r="J43" s="5">
        <v>8920</v>
      </c>
      <c r="K43" s="5">
        <v>18320</v>
      </c>
      <c r="L43" s="5">
        <v>13920</v>
      </c>
      <c r="M43" s="5">
        <v>13400</v>
      </c>
      <c r="N43" s="5">
        <v>11360</v>
      </c>
      <c r="O43" s="5">
        <v>6440</v>
      </c>
      <c r="P43" s="5">
        <v>10880</v>
      </c>
      <c r="Q43" s="5">
        <v>10400</v>
      </c>
      <c r="R43" s="5">
        <v>12297</v>
      </c>
      <c r="S43" s="5">
        <v>9167</v>
      </c>
      <c r="T43" s="5">
        <v>10173</v>
      </c>
      <c r="U43" s="5">
        <v>4837</v>
      </c>
      <c r="V43" s="5">
        <v>9245</v>
      </c>
      <c r="W43" s="5">
        <v>10616</v>
      </c>
      <c r="X43" s="5">
        <v>6859</v>
      </c>
      <c r="Y43" s="5">
        <v>9462</v>
      </c>
      <c r="Z43" s="5">
        <v>9671</v>
      </c>
      <c r="AA43" s="6">
        <v>3516</v>
      </c>
      <c r="AB43"/>
    </row>
    <row r="44" spans="1:28" x14ac:dyDescent="0.2">
      <c r="A44" s="1" t="s">
        <v>8</v>
      </c>
      <c r="C44" s="5">
        <v>19600</v>
      </c>
      <c r="D44" s="5">
        <v>9600</v>
      </c>
      <c r="E44" s="5">
        <v>22200</v>
      </c>
      <c r="F44" s="5">
        <v>21000</v>
      </c>
      <c r="G44" s="5">
        <v>22600</v>
      </c>
      <c r="H44" s="5">
        <v>22400</v>
      </c>
      <c r="I44" s="5">
        <v>18500</v>
      </c>
      <c r="J44" s="5">
        <v>14800</v>
      </c>
      <c r="K44" s="5">
        <v>16400</v>
      </c>
      <c r="L44" s="5">
        <v>16500</v>
      </c>
      <c r="M44" s="5">
        <v>16700</v>
      </c>
      <c r="N44" s="5">
        <v>12000</v>
      </c>
      <c r="O44" s="5">
        <v>12000</v>
      </c>
      <c r="P44" s="5">
        <v>13000</v>
      </c>
      <c r="Q44" s="5">
        <v>10000</v>
      </c>
      <c r="R44" s="5">
        <v>12000</v>
      </c>
      <c r="S44" s="5">
        <v>11000</v>
      </c>
      <c r="T44" s="5">
        <v>8500</v>
      </c>
      <c r="U44" s="5">
        <v>13000</v>
      </c>
      <c r="V44" s="5">
        <v>13000</v>
      </c>
      <c r="W44" s="5">
        <v>12000</v>
      </c>
      <c r="X44" s="5">
        <v>13000</v>
      </c>
      <c r="Y44" s="5">
        <v>9500</v>
      </c>
      <c r="Z44" s="5">
        <v>5810</v>
      </c>
      <c r="AA44" s="6">
        <v>23000</v>
      </c>
      <c r="AB44"/>
    </row>
    <row r="45" spans="1:28" x14ac:dyDescent="0.2">
      <c r="A45" s="1" t="s">
        <v>59</v>
      </c>
      <c r="B45" s="1" t="s">
        <v>60</v>
      </c>
      <c r="C45" s="5">
        <v>20175</v>
      </c>
      <c r="D45" s="5">
        <v>18500</v>
      </c>
      <c r="E45" s="5">
        <v>20600</v>
      </c>
      <c r="F45" s="5">
        <v>20700</v>
      </c>
      <c r="G45" s="5">
        <v>17100</v>
      </c>
      <c r="H45" s="5">
        <v>16100</v>
      </c>
      <c r="I45" s="5">
        <v>15030</v>
      </c>
      <c r="J45" s="5">
        <v>14641</v>
      </c>
      <c r="K45" s="5">
        <v>15530</v>
      </c>
      <c r="L45" s="5">
        <v>16910</v>
      </c>
      <c r="M45" s="5">
        <v>18110</v>
      </c>
      <c r="N45" s="5">
        <v>17844</v>
      </c>
      <c r="O45" s="5">
        <v>16810</v>
      </c>
      <c r="P45" s="5">
        <v>17580</v>
      </c>
      <c r="Q45" s="5">
        <v>17920</v>
      </c>
      <c r="R45" s="5">
        <v>16670</v>
      </c>
      <c r="S45" s="5">
        <v>17140</v>
      </c>
      <c r="T45" s="5">
        <v>14830</v>
      </c>
      <c r="U45" s="5">
        <v>17000</v>
      </c>
      <c r="V45" s="5">
        <v>16000</v>
      </c>
      <c r="W45" s="5">
        <v>17000</v>
      </c>
      <c r="X45" s="5">
        <v>16000</v>
      </c>
      <c r="Y45" s="5">
        <v>17000</v>
      </c>
      <c r="Z45" s="5">
        <v>16000</v>
      </c>
      <c r="AA45" s="6">
        <v>18000</v>
      </c>
      <c r="AB45"/>
    </row>
    <row r="46" spans="1:28" x14ac:dyDescent="0.2">
      <c r="A46" s="1" t="s">
        <v>59</v>
      </c>
      <c r="B46" s="1" t="s">
        <v>124</v>
      </c>
      <c r="C46" s="5">
        <v>5360</v>
      </c>
      <c r="D46" s="5">
        <v>5000</v>
      </c>
      <c r="E46" s="5">
        <v>4760</v>
      </c>
      <c r="F46" s="5">
        <v>3500</v>
      </c>
      <c r="G46" s="5">
        <v>3000</v>
      </c>
      <c r="H46" s="5">
        <v>3810</v>
      </c>
      <c r="I46" s="5">
        <v>4515</v>
      </c>
      <c r="J46" s="5">
        <v>4745</v>
      </c>
      <c r="K46" s="5">
        <v>2520</v>
      </c>
      <c r="L46" s="5">
        <v>2820</v>
      </c>
      <c r="M46" s="5"/>
      <c r="N46" s="5"/>
      <c r="O46" s="5"/>
      <c r="P46" s="5"/>
      <c r="Q46" s="6"/>
      <c r="R46" s="5"/>
      <c r="S46" s="5"/>
      <c r="T46" s="5"/>
      <c r="U46" s="5"/>
      <c r="V46" s="5"/>
      <c r="W46" s="5"/>
      <c r="X46" s="5"/>
      <c r="Y46" s="6"/>
      <c r="Z46" s="5"/>
      <c r="AA46" s="6"/>
      <c r="AB46"/>
    </row>
    <row r="47" spans="1:28" x14ac:dyDescent="0.2">
      <c r="A47" s="1" t="s">
        <v>134</v>
      </c>
      <c r="C47" s="5">
        <v>10360</v>
      </c>
      <c r="D47" s="5">
        <v>13200</v>
      </c>
      <c r="E47" s="5">
        <v>13760</v>
      </c>
      <c r="F47" s="5">
        <v>17760</v>
      </c>
      <c r="G47" s="5">
        <v>10880</v>
      </c>
      <c r="H47" s="5">
        <v>24200</v>
      </c>
      <c r="I47" s="5">
        <v>8760</v>
      </c>
      <c r="J47" s="5">
        <v>12800</v>
      </c>
      <c r="K47" s="5">
        <v>12800</v>
      </c>
      <c r="L47" s="5">
        <v>9840</v>
      </c>
      <c r="M47" s="5">
        <v>9920</v>
      </c>
      <c r="N47" s="5">
        <v>14800</v>
      </c>
      <c r="O47" s="5">
        <v>9840</v>
      </c>
      <c r="P47" s="5">
        <v>7000</v>
      </c>
      <c r="Q47" s="5">
        <v>7547</v>
      </c>
      <c r="R47" s="5">
        <v>6880</v>
      </c>
      <c r="S47" s="5">
        <v>10410</v>
      </c>
      <c r="T47" s="5">
        <v>7482</v>
      </c>
      <c r="U47" s="5">
        <v>13760</v>
      </c>
      <c r="V47" s="5">
        <v>11604</v>
      </c>
      <c r="W47" s="5">
        <v>5890</v>
      </c>
      <c r="X47" s="5">
        <v>5714</v>
      </c>
      <c r="Y47" s="5">
        <v>9422</v>
      </c>
      <c r="Z47" s="5">
        <v>11490</v>
      </c>
      <c r="AA47" s="6">
        <v>9371</v>
      </c>
      <c r="AB47"/>
    </row>
    <row r="48" spans="1:28" x14ac:dyDescent="0.2">
      <c r="A48" s="1" t="s">
        <v>28</v>
      </c>
      <c r="C48" s="5">
        <v>5760</v>
      </c>
      <c r="D48" s="5">
        <v>25000</v>
      </c>
      <c r="E48" s="5">
        <v>40000</v>
      </c>
      <c r="F48" s="5">
        <v>42000</v>
      </c>
      <c r="G48" s="5">
        <v>40200</v>
      </c>
      <c r="H48" s="5">
        <v>22000</v>
      </c>
      <c r="I48" s="5">
        <v>25440</v>
      </c>
      <c r="J48" s="5">
        <v>24680</v>
      </c>
      <c r="K48" s="5">
        <v>31720</v>
      </c>
      <c r="L48" s="5">
        <v>28900</v>
      </c>
      <c r="M48" s="5">
        <v>28911</v>
      </c>
      <c r="N48" s="5">
        <v>35727</v>
      </c>
      <c r="O48" s="5">
        <v>37615</v>
      </c>
      <c r="P48" s="5">
        <v>25123</v>
      </c>
      <c r="Q48" s="5">
        <v>30799</v>
      </c>
      <c r="R48" s="5">
        <v>22743</v>
      </c>
      <c r="S48" s="5">
        <v>25360</v>
      </c>
      <c r="T48" s="5">
        <v>19368</v>
      </c>
      <c r="U48" s="5">
        <v>26781</v>
      </c>
      <c r="V48" s="5">
        <v>19130</v>
      </c>
      <c r="W48" s="5">
        <v>21088</v>
      </c>
      <c r="X48" s="5">
        <v>12299</v>
      </c>
      <c r="Y48" s="5">
        <v>19332</v>
      </c>
      <c r="Z48" s="5">
        <v>20976</v>
      </c>
      <c r="AA48" s="6">
        <v>19250</v>
      </c>
      <c r="AB48"/>
    </row>
    <row r="49" spans="1:28" x14ac:dyDescent="0.2">
      <c r="A49" s="1" t="s">
        <v>38</v>
      </c>
      <c r="C49" s="5">
        <v>17200</v>
      </c>
      <c r="D49" s="5">
        <v>14280</v>
      </c>
      <c r="E49" s="5">
        <v>35360</v>
      </c>
      <c r="F49" s="5">
        <v>31320</v>
      </c>
      <c r="G49" s="5">
        <v>38680</v>
      </c>
      <c r="H49" s="5">
        <v>13880</v>
      </c>
      <c r="I49" s="5">
        <v>30240</v>
      </c>
      <c r="J49" s="5">
        <v>18440</v>
      </c>
      <c r="K49" s="5">
        <v>20400</v>
      </c>
      <c r="L49" s="5">
        <v>12240</v>
      </c>
      <c r="M49" s="5">
        <v>33680</v>
      </c>
      <c r="N49" s="5">
        <v>21000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6"/>
      <c r="AB49"/>
    </row>
    <row r="50" spans="1:28" x14ac:dyDescent="0.2">
      <c r="A50" s="1" t="s">
        <v>91</v>
      </c>
      <c r="B50" s="1" t="s">
        <v>92</v>
      </c>
      <c r="C50" s="5">
        <v>11000</v>
      </c>
      <c r="D50" s="5">
        <v>11000</v>
      </c>
      <c r="E50" s="5">
        <v>8000</v>
      </c>
      <c r="F50" s="5">
        <v>7000</v>
      </c>
      <c r="G50" s="5">
        <v>7000</v>
      </c>
      <c r="H50" s="5">
        <v>7000</v>
      </c>
      <c r="I50" s="5">
        <v>7000</v>
      </c>
      <c r="J50" s="5">
        <v>7000</v>
      </c>
      <c r="K50" s="5">
        <v>3500</v>
      </c>
      <c r="L50" s="5">
        <v>6000</v>
      </c>
      <c r="M50" s="5">
        <v>10000</v>
      </c>
      <c r="N50" s="5">
        <v>7000</v>
      </c>
      <c r="O50" s="5">
        <v>7000</v>
      </c>
      <c r="P50" s="5">
        <v>7000</v>
      </c>
      <c r="Q50" s="5">
        <v>5000</v>
      </c>
      <c r="R50" s="5">
        <v>5000</v>
      </c>
      <c r="S50" s="5">
        <v>5000</v>
      </c>
      <c r="T50" s="5">
        <v>5000</v>
      </c>
      <c r="U50" s="5">
        <v>5000</v>
      </c>
      <c r="V50" s="5">
        <v>5000</v>
      </c>
      <c r="W50" s="5">
        <v>4000</v>
      </c>
      <c r="X50" s="5">
        <v>3000</v>
      </c>
      <c r="Y50" s="5">
        <v>4000</v>
      </c>
      <c r="Z50" s="5">
        <v>4000</v>
      </c>
      <c r="AA50" s="6">
        <v>4000</v>
      </c>
      <c r="AB50"/>
    </row>
    <row r="51" spans="1:28" x14ac:dyDescent="0.2">
      <c r="A51" s="1" t="s">
        <v>16</v>
      </c>
      <c r="B51" s="1" t="s">
        <v>17</v>
      </c>
      <c r="C51" s="5">
        <v>23600</v>
      </c>
      <c r="D51" s="5">
        <v>24000</v>
      </c>
      <c r="E51" s="5">
        <v>14800</v>
      </c>
      <c r="F51" s="5">
        <v>13360</v>
      </c>
      <c r="G51" s="5">
        <v>15200</v>
      </c>
      <c r="H51" s="5">
        <v>12760</v>
      </c>
      <c r="I51" s="5">
        <v>12800</v>
      </c>
      <c r="J51" s="5">
        <v>10880</v>
      </c>
      <c r="K51" s="5">
        <v>13800</v>
      </c>
      <c r="L51" s="5">
        <v>12800</v>
      </c>
      <c r="M51" s="5">
        <v>13680</v>
      </c>
      <c r="N51" s="5">
        <v>14000</v>
      </c>
      <c r="O51" s="5">
        <v>12500</v>
      </c>
      <c r="P51" s="5">
        <v>15000</v>
      </c>
      <c r="Q51" s="5">
        <v>14763</v>
      </c>
      <c r="R51" s="5">
        <v>14840</v>
      </c>
      <c r="S51" s="5">
        <v>16325</v>
      </c>
      <c r="T51" s="5">
        <v>16855</v>
      </c>
      <c r="U51" s="5">
        <v>20700</v>
      </c>
      <c r="V51" s="5">
        <v>15294</v>
      </c>
      <c r="W51" s="5">
        <v>13120</v>
      </c>
      <c r="X51" s="5">
        <v>5644</v>
      </c>
      <c r="Y51" s="5">
        <v>9109</v>
      </c>
      <c r="Z51" s="5">
        <v>11934</v>
      </c>
      <c r="AA51" s="6">
        <v>11680</v>
      </c>
      <c r="AB51"/>
    </row>
    <row r="52" spans="1:28" x14ac:dyDescent="0.2">
      <c r="A52" s="1" t="s">
        <v>138</v>
      </c>
      <c r="B52" s="1" t="s">
        <v>97</v>
      </c>
      <c r="C52" s="5">
        <v>9800</v>
      </c>
      <c r="D52" s="5">
        <v>10000</v>
      </c>
      <c r="E52" s="5">
        <v>18200</v>
      </c>
      <c r="F52" s="5">
        <v>13000</v>
      </c>
      <c r="G52" s="5">
        <v>7000</v>
      </c>
      <c r="H52" s="5">
        <v>14200</v>
      </c>
      <c r="I52" s="5">
        <v>7680</v>
      </c>
      <c r="J52" s="5">
        <v>14200</v>
      </c>
      <c r="K52" s="5">
        <v>11800</v>
      </c>
      <c r="L52" s="5">
        <v>15200</v>
      </c>
      <c r="M52" s="5">
        <v>14800</v>
      </c>
      <c r="N52" s="5">
        <v>10840</v>
      </c>
      <c r="O52" s="5">
        <v>17200</v>
      </c>
      <c r="P52" s="5">
        <v>17200</v>
      </c>
      <c r="Q52" s="5">
        <v>5440</v>
      </c>
      <c r="R52" s="5">
        <v>17000</v>
      </c>
      <c r="S52" s="5">
        <v>6000</v>
      </c>
      <c r="T52" s="5">
        <v>17000</v>
      </c>
      <c r="U52" s="5">
        <v>6000</v>
      </c>
      <c r="V52" s="5">
        <v>17000</v>
      </c>
      <c r="W52" s="5">
        <v>6000</v>
      </c>
      <c r="X52" s="5">
        <v>17000</v>
      </c>
      <c r="Y52" s="5">
        <v>6000</v>
      </c>
      <c r="Z52" s="5">
        <v>12000</v>
      </c>
      <c r="AA52" s="6">
        <v>6000</v>
      </c>
      <c r="AB52"/>
    </row>
    <row r="53" spans="1:28" x14ac:dyDescent="0.2">
      <c r="A53" s="1" t="s">
        <v>138</v>
      </c>
      <c r="B53" s="1" t="s">
        <v>139</v>
      </c>
      <c r="C53" s="5">
        <v>7800</v>
      </c>
      <c r="D53" s="5">
        <v>8000</v>
      </c>
      <c r="E53" s="5">
        <v>5400</v>
      </c>
      <c r="F53" s="5">
        <v>4000</v>
      </c>
      <c r="G53" s="5">
        <v>4400</v>
      </c>
      <c r="H53" s="5">
        <v>3500</v>
      </c>
      <c r="I53" s="5">
        <v>6300</v>
      </c>
      <c r="J53" s="5">
        <v>6360</v>
      </c>
      <c r="K53" s="5">
        <v>5300</v>
      </c>
      <c r="L53" s="5">
        <v>3920</v>
      </c>
      <c r="M53" s="5">
        <v>4400</v>
      </c>
      <c r="N53" s="5">
        <v>4000</v>
      </c>
      <c r="O53" s="5">
        <v>3800</v>
      </c>
      <c r="P53" s="5">
        <v>3500</v>
      </c>
      <c r="Q53" s="5">
        <v>3468</v>
      </c>
      <c r="R53" s="5">
        <v>5900</v>
      </c>
      <c r="S53" s="5">
        <v>3880</v>
      </c>
      <c r="T53" s="5">
        <v>5207</v>
      </c>
      <c r="U53" s="5">
        <v>3880</v>
      </c>
      <c r="V53" s="5">
        <v>5171</v>
      </c>
      <c r="W53" s="5">
        <v>5100</v>
      </c>
      <c r="X53" s="5">
        <v>874</v>
      </c>
      <c r="Y53" s="5">
        <v>4000</v>
      </c>
      <c r="Z53" s="5">
        <v>5000</v>
      </c>
      <c r="AA53" s="6">
        <v>5700</v>
      </c>
      <c r="AB53"/>
    </row>
    <row r="54" spans="1:28" x14ac:dyDescent="0.2">
      <c r="A54" s="1" t="s">
        <v>138</v>
      </c>
      <c r="B54" s="1" t="s">
        <v>140</v>
      </c>
      <c r="C54" s="5">
        <v>22200</v>
      </c>
      <c r="D54" s="5">
        <v>18640</v>
      </c>
      <c r="E54" s="5">
        <v>21600</v>
      </c>
      <c r="F54" s="5">
        <v>19800</v>
      </c>
      <c r="G54" s="5">
        <v>18800</v>
      </c>
      <c r="H54" s="5">
        <v>19920</v>
      </c>
      <c r="I54" s="5">
        <v>20120</v>
      </c>
      <c r="J54" s="5">
        <v>17420</v>
      </c>
      <c r="K54" s="5">
        <v>28000</v>
      </c>
      <c r="L54" s="5">
        <v>29200</v>
      </c>
      <c r="M54" s="5">
        <v>28400</v>
      </c>
      <c r="N54" s="5">
        <v>25000</v>
      </c>
      <c r="O54" s="5">
        <v>23000</v>
      </c>
      <c r="P54" s="5">
        <v>22000</v>
      </c>
      <c r="Q54" s="5">
        <v>23542</v>
      </c>
      <c r="R54" s="5">
        <v>36620</v>
      </c>
      <c r="S54" s="5">
        <v>27258</v>
      </c>
      <c r="T54" s="5">
        <v>34746</v>
      </c>
      <c r="U54" s="5">
        <v>35360</v>
      </c>
      <c r="V54" s="5">
        <v>29168</v>
      </c>
      <c r="W54" s="5">
        <v>36913</v>
      </c>
      <c r="X54" s="5">
        <v>1700</v>
      </c>
      <c r="Y54" s="5">
        <v>42225</v>
      </c>
      <c r="Z54" s="5">
        <v>32680</v>
      </c>
      <c r="AA54" s="6">
        <v>34600</v>
      </c>
      <c r="AB54"/>
    </row>
    <row r="55" spans="1:28" x14ac:dyDescent="0.2">
      <c r="A55" s="1" t="s">
        <v>18</v>
      </c>
      <c r="B55" s="1" t="s">
        <v>19</v>
      </c>
      <c r="C55" s="5">
        <v>46720</v>
      </c>
      <c r="D55" s="5">
        <v>49630</v>
      </c>
      <c r="E55" s="5">
        <v>33960</v>
      </c>
      <c r="F55" s="5">
        <v>58000</v>
      </c>
      <c r="G55" s="5">
        <v>41000</v>
      </c>
      <c r="H55" s="5">
        <v>31560</v>
      </c>
      <c r="I55" s="5">
        <v>23280</v>
      </c>
      <c r="J55" s="5">
        <v>39520</v>
      </c>
      <c r="K55" s="5">
        <v>25720</v>
      </c>
      <c r="L55" s="5">
        <v>42520</v>
      </c>
      <c r="M55" s="5">
        <v>43120</v>
      </c>
      <c r="N55" s="5">
        <v>41840</v>
      </c>
      <c r="O55" s="5">
        <v>27160</v>
      </c>
      <c r="P55" s="5">
        <v>26680</v>
      </c>
      <c r="Q55" s="5">
        <v>34560</v>
      </c>
      <c r="R55" s="5">
        <v>31958</v>
      </c>
      <c r="S55" s="5">
        <v>42907</v>
      </c>
      <c r="T55" s="5">
        <v>31920</v>
      </c>
      <c r="U55" s="5">
        <v>45720</v>
      </c>
      <c r="V55" s="5">
        <v>28560</v>
      </c>
      <c r="W55" s="5">
        <v>27640</v>
      </c>
      <c r="X55" s="5">
        <v>27960</v>
      </c>
      <c r="Y55" s="5">
        <v>38280</v>
      </c>
      <c r="Z55" s="5">
        <v>20640</v>
      </c>
      <c r="AA55" s="6">
        <v>45340</v>
      </c>
      <c r="AB55"/>
    </row>
    <row r="56" spans="1:28" x14ac:dyDescent="0.2">
      <c r="A56" s="1" t="s">
        <v>39</v>
      </c>
      <c r="B56" s="1" t="s">
        <v>40</v>
      </c>
      <c r="C56" s="5">
        <v>57720</v>
      </c>
      <c r="D56" s="5">
        <v>68920</v>
      </c>
      <c r="E56" s="5">
        <v>48720</v>
      </c>
      <c r="F56" s="5">
        <v>52480</v>
      </c>
      <c r="G56" s="5">
        <v>89480</v>
      </c>
      <c r="H56" s="5">
        <v>55120</v>
      </c>
      <c r="I56" s="5">
        <v>86040</v>
      </c>
      <c r="J56" s="5">
        <v>34080</v>
      </c>
      <c r="K56" s="5">
        <v>39480</v>
      </c>
      <c r="L56" s="5">
        <v>31080</v>
      </c>
      <c r="M56" s="5">
        <v>39640</v>
      </c>
      <c r="N56" s="5">
        <v>35000</v>
      </c>
      <c r="O56" s="5">
        <v>39200</v>
      </c>
      <c r="P56" s="5">
        <v>40000</v>
      </c>
      <c r="Q56" s="5">
        <v>35000</v>
      </c>
      <c r="R56" s="5">
        <v>19000</v>
      </c>
      <c r="S56" s="5">
        <v>24000</v>
      </c>
      <c r="T56" s="5">
        <v>34000</v>
      </c>
      <c r="U56" s="5">
        <v>38000</v>
      </c>
      <c r="V56" s="5">
        <v>46000</v>
      </c>
      <c r="W56" s="5">
        <v>38000</v>
      </c>
      <c r="X56" s="5">
        <v>36000</v>
      </c>
      <c r="Y56" s="5">
        <v>30000</v>
      </c>
      <c r="Z56" s="5">
        <v>20800</v>
      </c>
      <c r="AA56" s="6">
        <v>20800</v>
      </c>
      <c r="AB56"/>
    </row>
    <row r="57" spans="1:28" x14ac:dyDescent="0.2">
      <c r="A57" s="1" t="s">
        <v>45</v>
      </c>
      <c r="C57" s="5">
        <v>22400</v>
      </c>
      <c r="D57" s="5">
        <v>33240</v>
      </c>
      <c r="E57" s="5">
        <v>41480</v>
      </c>
      <c r="F57" s="5">
        <v>28400</v>
      </c>
      <c r="G57" s="5">
        <v>54440</v>
      </c>
      <c r="H57" s="5">
        <v>27240</v>
      </c>
      <c r="I57" s="5">
        <v>38960</v>
      </c>
      <c r="J57" s="5">
        <v>26560</v>
      </c>
      <c r="K57" s="5">
        <v>19080</v>
      </c>
      <c r="L57" s="5">
        <v>28560</v>
      </c>
      <c r="M57" s="5">
        <v>46040</v>
      </c>
      <c r="N57" s="5">
        <v>17000</v>
      </c>
      <c r="O57" s="5">
        <v>15560</v>
      </c>
      <c r="P57" s="5">
        <v>23000</v>
      </c>
      <c r="Q57" s="5">
        <v>24000</v>
      </c>
      <c r="R57" s="5">
        <v>44000</v>
      </c>
      <c r="S57" s="5">
        <v>11000</v>
      </c>
      <c r="T57" s="5">
        <v>23000</v>
      </c>
      <c r="U57" s="5">
        <v>32000</v>
      </c>
      <c r="V57" s="5">
        <v>26000</v>
      </c>
      <c r="W57" s="5">
        <v>23000</v>
      </c>
      <c r="X57" s="5">
        <v>24000</v>
      </c>
      <c r="Y57" s="5">
        <v>19000</v>
      </c>
      <c r="Z57" s="5">
        <v>25000</v>
      </c>
      <c r="AA57" s="6">
        <v>20200</v>
      </c>
      <c r="AB57"/>
    </row>
    <row r="58" spans="1:28" x14ac:dyDescent="0.2">
      <c r="A58" s="1" t="s">
        <v>46</v>
      </c>
      <c r="B58" s="1" t="s">
        <v>44</v>
      </c>
      <c r="C58" s="5">
        <v>22000</v>
      </c>
      <c r="D58" s="5">
        <v>22800</v>
      </c>
      <c r="E58" s="5">
        <v>45160</v>
      </c>
      <c r="F58" s="5">
        <v>50440</v>
      </c>
      <c r="G58" s="5">
        <v>48440</v>
      </c>
      <c r="H58" s="5">
        <v>39000</v>
      </c>
      <c r="I58" s="5">
        <v>32760</v>
      </c>
      <c r="J58" s="5">
        <v>39000</v>
      </c>
      <c r="K58" s="5">
        <v>29000</v>
      </c>
      <c r="L58" s="5">
        <v>16400</v>
      </c>
      <c r="M58" s="5">
        <v>22680</v>
      </c>
      <c r="N58" s="5">
        <v>22200</v>
      </c>
      <c r="O58" s="5">
        <v>15400</v>
      </c>
      <c r="P58" s="5">
        <v>18000</v>
      </c>
      <c r="Q58" s="5">
        <v>15000</v>
      </c>
      <c r="R58" s="5">
        <v>21000</v>
      </c>
      <c r="S58" s="5">
        <v>18000</v>
      </c>
      <c r="T58" s="5">
        <v>17000</v>
      </c>
      <c r="U58" s="5">
        <v>17000</v>
      </c>
      <c r="V58" s="5">
        <v>21000</v>
      </c>
      <c r="W58" s="5">
        <v>26000</v>
      </c>
      <c r="X58" s="5">
        <v>16000</v>
      </c>
      <c r="Y58" s="5">
        <v>26000</v>
      </c>
      <c r="Z58" s="5">
        <v>28000</v>
      </c>
      <c r="AA58" s="6">
        <v>21800</v>
      </c>
      <c r="AB58"/>
    </row>
    <row r="59" spans="1:28" x14ac:dyDescent="0.2">
      <c r="A59" s="1" t="s">
        <v>61</v>
      </c>
      <c r="B59" s="1" t="s">
        <v>62</v>
      </c>
      <c r="C59" s="5">
        <v>22600</v>
      </c>
      <c r="D59" s="5">
        <v>22600</v>
      </c>
      <c r="E59" s="5">
        <v>19100</v>
      </c>
      <c r="F59" s="5">
        <v>21300</v>
      </c>
      <c r="G59" s="5">
        <v>27800</v>
      </c>
      <c r="H59" s="5">
        <v>28100</v>
      </c>
      <c r="I59" s="5">
        <v>28100</v>
      </c>
      <c r="J59" s="5">
        <v>30900</v>
      </c>
      <c r="K59" s="5">
        <v>21060</v>
      </c>
      <c r="L59" s="5">
        <v>23070</v>
      </c>
      <c r="M59" s="5">
        <v>19970</v>
      </c>
      <c r="N59" s="5">
        <v>25133</v>
      </c>
      <c r="O59" s="5">
        <v>20360</v>
      </c>
      <c r="P59" s="5">
        <v>15930</v>
      </c>
      <c r="Q59" s="5">
        <v>14330</v>
      </c>
      <c r="R59" s="5">
        <v>9710</v>
      </c>
      <c r="S59" s="5">
        <v>12000</v>
      </c>
      <c r="T59" s="5">
        <v>16590</v>
      </c>
      <c r="U59" s="5">
        <v>17590</v>
      </c>
      <c r="V59" s="5">
        <v>23710</v>
      </c>
      <c r="W59" s="5">
        <v>22070</v>
      </c>
      <c r="X59" s="5">
        <v>22540</v>
      </c>
      <c r="Y59" s="5">
        <v>23850</v>
      </c>
      <c r="Z59" s="5">
        <v>25320</v>
      </c>
      <c r="AA59" s="6">
        <v>15600</v>
      </c>
      <c r="AB59"/>
    </row>
    <row r="60" spans="1:28" x14ac:dyDescent="0.2">
      <c r="A60" s="1" t="s">
        <v>111</v>
      </c>
      <c r="B60" s="1" t="s">
        <v>75</v>
      </c>
      <c r="C60" s="5">
        <v>20000</v>
      </c>
      <c r="D60" s="5">
        <v>20000</v>
      </c>
      <c r="E60" s="5">
        <v>20000</v>
      </c>
      <c r="F60" s="5">
        <v>20000</v>
      </c>
      <c r="G60" s="5">
        <v>12000</v>
      </c>
      <c r="H60" s="5">
        <v>13000</v>
      </c>
      <c r="I60" s="5">
        <v>11000</v>
      </c>
      <c r="J60" s="5">
        <v>12000</v>
      </c>
      <c r="K60" s="5">
        <v>12000</v>
      </c>
      <c r="L60" s="5">
        <v>12000</v>
      </c>
      <c r="M60" s="5">
        <v>12000</v>
      </c>
      <c r="N60" s="5">
        <v>13000</v>
      </c>
      <c r="O60" s="5">
        <v>13000</v>
      </c>
      <c r="P60" s="5">
        <v>12000</v>
      </c>
      <c r="Q60" s="5">
        <v>12000</v>
      </c>
      <c r="R60" s="5">
        <v>12000</v>
      </c>
      <c r="S60" s="5">
        <v>12000</v>
      </c>
      <c r="T60" s="5">
        <v>12000</v>
      </c>
      <c r="U60" s="5">
        <v>12000</v>
      </c>
      <c r="V60" s="5">
        <v>12000</v>
      </c>
      <c r="W60" s="5">
        <v>10000</v>
      </c>
      <c r="X60" s="5">
        <v>12000</v>
      </c>
      <c r="Y60" s="5">
        <v>12000</v>
      </c>
      <c r="Z60" s="5">
        <v>12000</v>
      </c>
      <c r="AA60" s="6">
        <v>12000</v>
      </c>
      <c r="AB60"/>
    </row>
    <row r="61" spans="1:28" x14ac:dyDescent="0.2">
      <c r="A61" s="1" t="s">
        <v>93</v>
      </c>
      <c r="B61" s="1" t="s">
        <v>94</v>
      </c>
      <c r="C61" s="5">
        <v>33000</v>
      </c>
      <c r="D61" s="5">
        <v>37000</v>
      </c>
      <c r="E61" s="5">
        <v>33000</v>
      </c>
      <c r="F61" s="5">
        <v>25108</v>
      </c>
      <c r="G61" s="5">
        <v>21787</v>
      </c>
      <c r="H61" s="5">
        <v>32359</v>
      </c>
      <c r="I61" s="5">
        <v>29500</v>
      </c>
      <c r="J61" s="5">
        <v>25825</v>
      </c>
      <c r="K61" s="5">
        <v>24884</v>
      </c>
      <c r="L61" s="5">
        <v>26298</v>
      </c>
      <c r="M61" s="5">
        <v>29595</v>
      </c>
      <c r="N61" s="5">
        <v>26638</v>
      </c>
      <c r="O61" s="5">
        <v>19268</v>
      </c>
      <c r="P61" s="5">
        <v>16424</v>
      </c>
      <c r="Q61" s="5">
        <v>22402</v>
      </c>
      <c r="R61" s="5">
        <v>15422</v>
      </c>
      <c r="S61" s="5">
        <v>19738</v>
      </c>
      <c r="T61" s="5">
        <v>23525</v>
      </c>
      <c r="U61" s="5">
        <v>24203</v>
      </c>
      <c r="V61" s="5">
        <v>13998</v>
      </c>
      <c r="W61" s="5">
        <v>20565</v>
      </c>
      <c r="X61" s="5">
        <v>12200</v>
      </c>
      <c r="Y61" s="5">
        <v>8000</v>
      </c>
      <c r="Z61" s="5">
        <v>9970</v>
      </c>
      <c r="AA61" s="6">
        <v>10190</v>
      </c>
      <c r="AB61"/>
    </row>
    <row r="62" spans="1:28" x14ac:dyDescent="0.2">
      <c r="A62" s="1" t="s">
        <v>107</v>
      </c>
      <c r="B62" s="1" t="s">
        <v>108</v>
      </c>
      <c r="C62" s="5">
        <v>30720</v>
      </c>
      <c r="D62" s="5">
        <v>22400</v>
      </c>
      <c r="E62" s="5">
        <v>55200</v>
      </c>
      <c r="F62" s="5">
        <v>67200</v>
      </c>
      <c r="G62" s="5">
        <v>72200</v>
      </c>
      <c r="H62" s="5">
        <v>44960</v>
      </c>
      <c r="I62" s="5">
        <v>52000</v>
      </c>
      <c r="J62" s="5">
        <v>46960</v>
      </c>
      <c r="K62" s="5">
        <v>43040</v>
      </c>
      <c r="L62" s="5">
        <v>37000</v>
      </c>
      <c r="M62" s="5">
        <v>41240</v>
      </c>
      <c r="N62" s="5">
        <v>39000</v>
      </c>
      <c r="O62" s="5">
        <v>24280</v>
      </c>
      <c r="P62" s="5">
        <v>26000</v>
      </c>
      <c r="Q62" s="5">
        <v>25000</v>
      </c>
      <c r="R62" s="5">
        <v>38000</v>
      </c>
      <c r="S62" s="5">
        <v>39000</v>
      </c>
      <c r="T62" s="5">
        <v>38000</v>
      </c>
      <c r="U62" s="5">
        <v>36000</v>
      </c>
      <c r="V62" s="5">
        <v>33200</v>
      </c>
      <c r="W62" s="5">
        <v>39000</v>
      </c>
      <c r="X62" s="5">
        <v>17100</v>
      </c>
      <c r="Y62" s="5">
        <v>32000</v>
      </c>
      <c r="Z62" s="5">
        <v>19800</v>
      </c>
      <c r="AA62" s="6">
        <v>22600</v>
      </c>
      <c r="AB62"/>
    </row>
    <row r="63" spans="1:28" x14ac:dyDescent="0.2">
      <c r="A63" s="1" t="s">
        <v>63</v>
      </c>
      <c r="B63" s="1" t="s">
        <v>64</v>
      </c>
      <c r="C63" s="5">
        <v>27000</v>
      </c>
      <c r="D63" s="5">
        <v>29000</v>
      </c>
      <c r="E63" s="5">
        <v>28000</v>
      </c>
      <c r="F63" s="5">
        <v>32000</v>
      </c>
      <c r="G63" s="5">
        <v>31000</v>
      </c>
      <c r="H63" s="5">
        <v>36560</v>
      </c>
      <c r="I63" s="5">
        <v>3356</v>
      </c>
      <c r="J63" s="5">
        <v>27600</v>
      </c>
      <c r="K63" s="5">
        <v>24640</v>
      </c>
      <c r="L63" s="5">
        <v>23640</v>
      </c>
      <c r="M63" s="5">
        <v>20640</v>
      </c>
      <c r="N63" s="5">
        <v>18680</v>
      </c>
      <c r="O63" s="5">
        <v>21640</v>
      </c>
      <c r="P63" s="5">
        <v>24200</v>
      </c>
      <c r="Q63" s="5">
        <v>19240</v>
      </c>
      <c r="R63" s="5">
        <v>21440</v>
      </c>
      <c r="S63" s="5">
        <v>24040</v>
      </c>
      <c r="T63" s="5">
        <v>19640</v>
      </c>
      <c r="U63" s="5">
        <v>23000</v>
      </c>
      <c r="V63" s="5">
        <v>23000</v>
      </c>
      <c r="W63" s="5">
        <v>23000</v>
      </c>
      <c r="X63" s="5">
        <v>23000</v>
      </c>
      <c r="Y63" s="5">
        <v>23000</v>
      </c>
      <c r="Z63" s="5">
        <v>22000</v>
      </c>
      <c r="AA63" s="6">
        <v>18000</v>
      </c>
      <c r="AB63"/>
    </row>
    <row r="64" spans="1:28" x14ac:dyDescent="0.2">
      <c r="A64" s="1" t="s">
        <v>47</v>
      </c>
      <c r="C64" s="5">
        <v>23080</v>
      </c>
      <c r="D64" s="5">
        <v>37480</v>
      </c>
      <c r="E64" s="5">
        <v>47120</v>
      </c>
      <c r="F64" s="5">
        <v>30880</v>
      </c>
      <c r="G64" s="5">
        <v>24960</v>
      </c>
      <c r="H64" s="5">
        <v>57160</v>
      </c>
      <c r="I64" s="5">
        <v>25000</v>
      </c>
      <c r="J64" s="5">
        <v>33960</v>
      </c>
      <c r="K64" s="5">
        <v>13200</v>
      </c>
      <c r="L64" s="5">
        <v>26200</v>
      </c>
      <c r="M64" s="5">
        <v>26160</v>
      </c>
      <c r="N64" s="5">
        <v>17800</v>
      </c>
      <c r="O64" s="5">
        <v>24800</v>
      </c>
      <c r="P64" s="5">
        <v>22000</v>
      </c>
      <c r="Q64" s="5">
        <v>14000</v>
      </c>
      <c r="R64" s="5">
        <v>36000</v>
      </c>
      <c r="S64" s="5">
        <v>22000</v>
      </c>
      <c r="T64" s="5">
        <v>15000</v>
      </c>
      <c r="U64" s="5">
        <v>24000</v>
      </c>
      <c r="V64" s="5">
        <v>24000</v>
      </c>
      <c r="W64" s="5">
        <v>24000</v>
      </c>
      <c r="X64" s="5">
        <v>8200</v>
      </c>
      <c r="Y64" s="5">
        <v>11000</v>
      </c>
      <c r="Z64" s="5">
        <v>18500</v>
      </c>
      <c r="AA64" s="6">
        <v>26000</v>
      </c>
      <c r="AB64"/>
    </row>
    <row r="65" spans="1:28" x14ac:dyDescent="0.2">
      <c r="A65" s="1" t="s">
        <v>47</v>
      </c>
      <c r="B65" s="1" t="s">
        <v>145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v>4000</v>
      </c>
      <c r="U65" s="5">
        <v>2000</v>
      </c>
      <c r="V65" s="5">
        <v>3000</v>
      </c>
      <c r="W65" s="5">
        <v>1000</v>
      </c>
      <c r="X65" s="5">
        <v>1500</v>
      </c>
      <c r="Y65" s="5">
        <v>6000</v>
      </c>
      <c r="Z65" s="5">
        <v>8000</v>
      </c>
      <c r="AA65" s="6">
        <v>6000</v>
      </c>
      <c r="AB65"/>
    </row>
    <row r="66" spans="1:28" x14ac:dyDescent="0.2">
      <c r="A66" s="1" t="s">
        <v>29</v>
      </c>
      <c r="C66" s="5">
        <v>5960</v>
      </c>
      <c r="D66" s="5">
        <v>4000</v>
      </c>
      <c r="E66" s="5">
        <v>5000</v>
      </c>
      <c r="F66" s="5">
        <v>5000</v>
      </c>
      <c r="G66" s="5">
        <v>4480</v>
      </c>
      <c r="H66" s="5">
        <v>6280</v>
      </c>
      <c r="I66" s="5">
        <v>9500</v>
      </c>
      <c r="J66" s="5">
        <v>8670</v>
      </c>
      <c r="K66" s="5">
        <v>10000</v>
      </c>
      <c r="L66" s="5">
        <v>9550</v>
      </c>
      <c r="M66" s="5">
        <v>8790</v>
      </c>
      <c r="N66" s="5">
        <v>6470</v>
      </c>
      <c r="O66" s="5">
        <v>7651</v>
      </c>
      <c r="P66" s="5">
        <v>5759</v>
      </c>
      <c r="Q66" s="5">
        <v>5590</v>
      </c>
      <c r="R66" s="5">
        <v>6220</v>
      </c>
      <c r="S66" s="5">
        <v>5426</v>
      </c>
      <c r="T66" s="5">
        <v>6042</v>
      </c>
      <c r="U66" s="5">
        <v>11450</v>
      </c>
      <c r="V66" s="5">
        <v>8608</v>
      </c>
      <c r="W66" s="5">
        <v>8600</v>
      </c>
      <c r="X66" s="5">
        <v>5109</v>
      </c>
      <c r="Y66" s="5">
        <v>4366</v>
      </c>
      <c r="Z66" s="5">
        <v>6500</v>
      </c>
      <c r="AA66" s="6">
        <v>8451</v>
      </c>
      <c r="AB66"/>
    </row>
    <row r="67" spans="1:28" x14ac:dyDescent="0.2">
      <c r="A67" s="1" t="s">
        <v>9</v>
      </c>
      <c r="B67" s="1" t="s">
        <v>133</v>
      </c>
      <c r="C67" s="5">
        <v>12100</v>
      </c>
      <c r="D67" s="5">
        <v>12100</v>
      </c>
      <c r="E67" s="5">
        <v>11500</v>
      </c>
      <c r="F67" s="5">
        <v>10190</v>
      </c>
      <c r="G67" s="5">
        <v>13000</v>
      </c>
      <c r="H67" s="5">
        <v>8741</v>
      </c>
      <c r="I67" s="5">
        <v>10172</v>
      </c>
      <c r="J67" s="5">
        <v>9500</v>
      </c>
      <c r="K67" s="5">
        <v>11000</v>
      </c>
      <c r="L67" s="5">
        <v>11900</v>
      </c>
      <c r="M67" s="5">
        <v>13000</v>
      </c>
      <c r="N67" s="5">
        <v>13000</v>
      </c>
      <c r="O67" s="5">
        <v>12500</v>
      </c>
      <c r="P67" s="5">
        <v>10500</v>
      </c>
      <c r="Q67" s="5">
        <v>9500</v>
      </c>
      <c r="R67" s="5">
        <v>8500</v>
      </c>
      <c r="S67" s="5">
        <v>9800</v>
      </c>
      <c r="T67" s="5">
        <v>8500</v>
      </c>
      <c r="U67" s="5">
        <v>10200</v>
      </c>
      <c r="V67" s="5">
        <v>9500</v>
      </c>
      <c r="W67" s="5">
        <v>8600</v>
      </c>
      <c r="X67" s="5">
        <v>10000</v>
      </c>
      <c r="Y67" s="5">
        <v>10500</v>
      </c>
      <c r="Z67" s="5">
        <v>9000</v>
      </c>
      <c r="AA67" s="6">
        <v>7500</v>
      </c>
      <c r="AB67"/>
    </row>
    <row r="68" spans="1:28" x14ac:dyDescent="0.2">
      <c r="A68" s="1" t="s">
        <v>9</v>
      </c>
      <c r="C68" s="5">
        <v>12200</v>
      </c>
      <c r="D68" s="5">
        <v>7149</v>
      </c>
      <c r="E68" s="5">
        <v>10236</v>
      </c>
      <c r="F68" s="5">
        <v>7500</v>
      </c>
      <c r="G68" s="5">
        <v>8300</v>
      </c>
      <c r="H68" s="5">
        <v>17745</v>
      </c>
      <c r="I68" s="5">
        <v>13346</v>
      </c>
      <c r="J68" s="5">
        <v>11712</v>
      </c>
      <c r="K68" s="5">
        <v>12160</v>
      </c>
      <c r="L68" s="5">
        <v>12000</v>
      </c>
      <c r="M68" s="5">
        <v>13000</v>
      </c>
      <c r="N68" s="5">
        <v>13000</v>
      </c>
      <c r="O68" s="5">
        <v>11500</v>
      </c>
      <c r="P68" s="5">
        <v>13089</v>
      </c>
      <c r="Q68" s="5">
        <v>7881</v>
      </c>
      <c r="R68" s="5">
        <v>8679</v>
      </c>
      <c r="S68" s="5">
        <v>7788</v>
      </c>
      <c r="T68" s="5">
        <v>7518</v>
      </c>
      <c r="U68" s="5">
        <v>5754</v>
      </c>
      <c r="V68" s="5">
        <v>6767</v>
      </c>
      <c r="W68" s="5">
        <v>7000</v>
      </c>
      <c r="X68" s="5">
        <v>5100</v>
      </c>
      <c r="Y68" s="5">
        <v>2550</v>
      </c>
      <c r="Z68" s="5">
        <v>2103</v>
      </c>
      <c r="AA68" s="6">
        <v>2103</v>
      </c>
      <c r="AB68"/>
    </row>
    <row r="69" spans="1:28" x14ac:dyDescent="0.2">
      <c r="A69" s="1" t="s">
        <v>10</v>
      </c>
      <c r="B69" s="1" t="s">
        <v>11</v>
      </c>
      <c r="C69" s="5">
        <v>10300</v>
      </c>
      <c r="D69" s="5">
        <v>3400</v>
      </c>
      <c r="E69" s="5">
        <v>5860</v>
      </c>
      <c r="F69" s="5">
        <v>6330</v>
      </c>
      <c r="G69" s="5">
        <v>8558</v>
      </c>
      <c r="H69" s="5">
        <v>7084</v>
      </c>
      <c r="I69" s="5">
        <v>9520</v>
      </c>
      <c r="J69" s="5">
        <v>9941</v>
      </c>
      <c r="K69" s="5">
        <v>8450</v>
      </c>
      <c r="L69" s="5">
        <v>8998</v>
      </c>
      <c r="M69" s="5">
        <v>9000</v>
      </c>
      <c r="N69" s="5">
        <v>8506</v>
      </c>
      <c r="O69" s="5">
        <v>9682</v>
      </c>
      <c r="P69" s="5">
        <v>8887</v>
      </c>
      <c r="Q69" s="5">
        <v>5300</v>
      </c>
      <c r="R69" s="5">
        <v>6330</v>
      </c>
      <c r="S69" s="5">
        <v>6413</v>
      </c>
      <c r="T69" s="5">
        <v>4750</v>
      </c>
      <c r="U69" s="5">
        <v>3450</v>
      </c>
      <c r="V69" s="5">
        <v>3518</v>
      </c>
      <c r="W69" s="5">
        <v>4463</v>
      </c>
      <c r="X69" s="5">
        <v>2680</v>
      </c>
      <c r="Y69" s="5">
        <v>5978</v>
      </c>
      <c r="Z69" s="5">
        <v>4082</v>
      </c>
      <c r="AA69" s="6">
        <v>4195</v>
      </c>
      <c r="AB69"/>
    </row>
    <row r="70" spans="1:28" x14ac:dyDescent="0.2">
      <c r="A70" s="1" t="s">
        <v>58</v>
      </c>
      <c r="B70" s="1" t="s">
        <v>147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v>1000</v>
      </c>
      <c r="U70" s="5">
        <v>842</v>
      </c>
      <c r="V70" s="5">
        <v>1000</v>
      </c>
      <c r="W70" s="5">
        <v>620</v>
      </c>
      <c r="X70" s="5">
        <v>1000</v>
      </c>
      <c r="Y70" s="5">
        <v>1000</v>
      </c>
      <c r="Z70" s="5">
        <v>1000</v>
      </c>
      <c r="AA70" s="6">
        <v>1000</v>
      </c>
      <c r="AB70"/>
    </row>
    <row r="71" spans="1:28" x14ac:dyDescent="0.2">
      <c r="A71" s="1" t="s">
        <v>112</v>
      </c>
      <c r="B71" s="1" t="s">
        <v>150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v>3000</v>
      </c>
      <c r="U71" s="5">
        <v>3000</v>
      </c>
      <c r="V71" s="5">
        <v>3000</v>
      </c>
      <c r="W71" s="5">
        <v>2500</v>
      </c>
      <c r="X71" s="5">
        <v>3000</v>
      </c>
      <c r="Y71" s="5">
        <v>3500</v>
      </c>
      <c r="Z71" s="5">
        <v>3500</v>
      </c>
      <c r="AA71" s="6">
        <v>3000</v>
      </c>
      <c r="AB71"/>
    </row>
    <row r="72" spans="1:28" x14ac:dyDescent="0.2">
      <c r="A72" s="1" t="s">
        <v>12</v>
      </c>
      <c r="B72" s="1" t="s">
        <v>10</v>
      </c>
      <c r="C72" s="5">
        <v>16070</v>
      </c>
      <c r="D72" s="5">
        <v>13800</v>
      </c>
      <c r="E72" s="5">
        <v>21966</v>
      </c>
      <c r="F72" s="5">
        <v>10351</v>
      </c>
      <c r="G72" s="5">
        <v>13069</v>
      </c>
      <c r="H72" s="5">
        <v>13720</v>
      </c>
      <c r="I72" s="5">
        <v>12888</v>
      </c>
      <c r="J72" s="5">
        <v>13280</v>
      </c>
      <c r="K72" s="5">
        <v>16160</v>
      </c>
      <c r="L72" s="5">
        <v>11160</v>
      </c>
      <c r="M72" s="5">
        <v>11200</v>
      </c>
      <c r="N72" s="5">
        <v>18780</v>
      </c>
      <c r="O72" s="5">
        <v>12000</v>
      </c>
      <c r="P72" s="5">
        <v>7500</v>
      </c>
      <c r="Q72" s="5">
        <v>10000</v>
      </c>
      <c r="R72" s="5">
        <v>11000</v>
      </c>
      <c r="S72" s="5">
        <v>11000</v>
      </c>
      <c r="T72" s="5">
        <v>11000</v>
      </c>
      <c r="U72" s="5">
        <v>11000</v>
      </c>
      <c r="V72" s="5">
        <v>11000</v>
      </c>
      <c r="W72" s="5">
        <v>11000</v>
      </c>
      <c r="X72" s="5">
        <v>11000</v>
      </c>
      <c r="Y72" s="5">
        <v>11000</v>
      </c>
      <c r="Z72" s="5">
        <v>11000</v>
      </c>
      <c r="AA72" s="6">
        <v>11000</v>
      </c>
      <c r="AB72"/>
    </row>
    <row r="73" spans="1:28" x14ac:dyDescent="0.2">
      <c r="A73" s="1" t="s">
        <v>65</v>
      </c>
      <c r="B73" s="1" t="s">
        <v>147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v>1500</v>
      </c>
      <c r="U73" s="5">
        <v>1200</v>
      </c>
      <c r="V73" s="5">
        <v>2250</v>
      </c>
      <c r="W73" s="5">
        <v>1200</v>
      </c>
      <c r="X73" s="5">
        <v>1800</v>
      </c>
      <c r="Y73" s="5">
        <v>900</v>
      </c>
      <c r="Z73" s="5">
        <v>1300</v>
      </c>
      <c r="AA73" s="6">
        <v>1300</v>
      </c>
      <c r="AB73"/>
    </row>
    <row r="74" spans="1:28" x14ac:dyDescent="0.2">
      <c r="A74" s="1" t="s">
        <v>41</v>
      </c>
      <c r="B74" s="1" t="s">
        <v>42</v>
      </c>
      <c r="C74" s="5">
        <v>12200</v>
      </c>
      <c r="D74" s="5">
        <v>22920</v>
      </c>
      <c r="E74" s="5">
        <v>24960</v>
      </c>
      <c r="F74" s="5">
        <v>14240</v>
      </c>
      <c r="G74" s="5">
        <v>7360</v>
      </c>
      <c r="H74" s="5">
        <v>16160</v>
      </c>
      <c r="I74" s="5">
        <v>17600</v>
      </c>
      <c r="J74" s="5">
        <v>10200</v>
      </c>
      <c r="K74" s="5">
        <v>16560</v>
      </c>
      <c r="L74" s="5">
        <v>13600</v>
      </c>
      <c r="M74" s="5">
        <v>10240</v>
      </c>
      <c r="N74" s="5">
        <v>10000</v>
      </c>
      <c r="O74" s="5">
        <v>11720</v>
      </c>
      <c r="P74" s="5">
        <v>11000</v>
      </c>
      <c r="Q74" s="5">
        <v>11000</v>
      </c>
      <c r="R74" s="5">
        <v>17000</v>
      </c>
      <c r="S74" s="5">
        <v>20000</v>
      </c>
      <c r="T74" s="5">
        <v>21000</v>
      </c>
      <c r="U74" s="5">
        <v>17000</v>
      </c>
      <c r="V74" s="5">
        <v>15000</v>
      </c>
      <c r="W74" s="5">
        <v>9000</v>
      </c>
      <c r="X74" s="5">
        <v>5100</v>
      </c>
      <c r="Y74" s="5">
        <v>12500</v>
      </c>
      <c r="Z74" s="5">
        <v>12700</v>
      </c>
      <c r="AA74" s="6">
        <v>7000</v>
      </c>
      <c r="AB74"/>
    </row>
    <row r="75" spans="1:28" x14ac:dyDescent="0.2">
      <c r="A75" s="1" t="s">
        <v>66</v>
      </c>
      <c r="B75" s="1" t="s">
        <v>67</v>
      </c>
      <c r="C75" s="5">
        <v>8880</v>
      </c>
      <c r="D75" s="5">
        <v>12400</v>
      </c>
      <c r="E75" s="5">
        <v>13400</v>
      </c>
      <c r="F75" s="5">
        <v>6920</v>
      </c>
      <c r="G75" s="5">
        <v>13400</v>
      </c>
      <c r="H75" s="5">
        <v>15400</v>
      </c>
      <c r="I75" s="5">
        <v>15200</v>
      </c>
      <c r="J75" s="5">
        <v>17200</v>
      </c>
      <c r="K75" s="5">
        <v>12000</v>
      </c>
      <c r="L75" s="5">
        <v>15800</v>
      </c>
      <c r="M75" s="5">
        <v>14000</v>
      </c>
      <c r="N75" s="5">
        <v>12000</v>
      </c>
      <c r="O75" s="5">
        <v>14500</v>
      </c>
      <c r="P75" s="5">
        <v>15500</v>
      </c>
      <c r="Q75" s="5">
        <v>16000</v>
      </c>
      <c r="R75" s="5">
        <v>14000</v>
      </c>
      <c r="S75" s="5">
        <v>8900</v>
      </c>
      <c r="T75" s="5">
        <v>11000</v>
      </c>
      <c r="U75" s="5">
        <v>11000</v>
      </c>
      <c r="V75" s="5">
        <v>9700</v>
      </c>
      <c r="W75" s="5">
        <v>5200</v>
      </c>
      <c r="X75" s="5">
        <v>8100</v>
      </c>
      <c r="Y75" s="5">
        <v>6800</v>
      </c>
      <c r="Z75" s="5">
        <v>8000</v>
      </c>
      <c r="AA75" s="6">
        <v>7600</v>
      </c>
      <c r="AB75"/>
    </row>
    <row r="76" spans="1:28" x14ac:dyDescent="0.2">
      <c r="A76" s="1" t="s">
        <v>68</v>
      </c>
      <c r="B76" s="1" t="s">
        <v>69</v>
      </c>
      <c r="C76" s="5">
        <v>29480</v>
      </c>
      <c r="D76" s="5">
        <v>36400</v>
      </c>
      <c r="E76" s="5">
        <v>29100</v>
      </c>
      <c r="F76" s="5">
        <v>28400</v>
      </c>
      <c r="G76" s="5">
        <v>38300</v>
      </c>
      <c r="H76" s="5">
        <v>37600</v>
      </c>
      <c r="I76" s="5">
        <v>35400</v>
      </c>
      <c r="J76" s="5">
        <v>36915</v>
      </c>
      <c r="K76" s="5">
        <v>36560</v>
      </c>
      <c r="L76" s="5">
        <v>38150</v>
      </c>
      <c r="M76" s="5">
        <v>22180</v>
      </c>
      <c r="N76" s="5">
        <v>33638</v>
      </c>
      <c r="O76" s="5">
        <v>22350</v>
      </c>
      <c r="P76" s="5">
        <v>29030</v>
      </c>
      <c r="Q76" s="5">
        <v>42180</v>
      </c>
      <c r="R76" s="5">
        <v>37640</v>
      </c>
      <c r="S76" s="5">
        <v>40580</v>
      </c>
      <c r="T76" s="5">
        <v>37870</v>
      </c>
      <c r="U76" s="5">
        <v>42580</v>
      </c>
      <c r="V76" s="5">
        <v>32600</v>
      </c>
      <c r="W76" s="5">
        <v>39280</v>
      </c>
      <c r="X76" s="5">
        <v>5630</v>
      </c>
      <c r="Y76" s="5">
        <v>5630</v>
      </c>
      <c r="Z76" s="5">
        <v>42170</v>
      </c>
      <c r="AA76" s="6">
        <v>19860</v>
      </c>
      <c r="AB76"/>
    </row>
    <row r="77" spans="1:28" x14ac:dyDescent="0.2">
      <c r="A77" s="1" t="s">
        <v>76</v>
      </c>
      <c r="B77" s="1" t="s">
        <v>77</v>
      </c>
      <c r="C77" s="5">
        <v>9800</v>
      </c>
      <c r="D77" s="5">
        <v>7840</v>
      </c>
      <c r="E77" s="5">
        <v>7880</v>
      </c>
      <c r="F77" s="5">
        <v>7880</v>
      </c>
      <c r="G77" s="5">
        <v>8360</v>
      </c>
      <c r="H77" s="5">
        <v>8800</v>
      </c>
      <c r="I77" s="5">
        <v>9700</v>
      </c>
      <c r="J77" s="5">
        <v>10760</v>
      </c>
      <c r="K77" s="5">
        <v>10760</v>
      </c>
      <c r="L77" s="5">
        <v>9800</v>
      </c>
      <c r="M77" s="5">
        <v>6000</v>
      </c>
      <c r="N77" s="5">
        <v>6000</v>
      </c>
      <c r="O77" s="5">
        <v>8000</v>
      </c>
      <c r="P77" s="5">
        <v>6000</v>
      </c>
      <c r="Q77" s="5">
        <v>6000</v>
      </c>
      <c r="R77" s="5">
        <v>6500</v>
      </c>
      <c r="S77" s="5">
        <v>6000</v>
      </c>
      <c r="T77" s="5">
        <v>6500</v>
      </c>
      <c r="U77" s="5">
        <v>6000</v>
      </c>
      <c r="V77" s="5">
        <v>6000</v>
      </c>
      <c r="W77" s="5">
        <v>6000</v>
      </c>
      <c r="X77" s="5">
        <v>6000</v>
      </c>
      <c r="Y77" s="5">
        <v>6000</v>
      </c>
      <c r="Z77" s="5">
        <v>6000</v>
      </c>
      <c r="AA77" s="6">
        <v>6000</v>
      </c>
      <c r="AB77"/>
    </row>
    <row r="78" spans="1:28" x14ac:dyDescent="0.2">
      <c r="A78" s="1" t="s">
        <v>48</v>
      </c>
      <c r="C78" s="5">
        <v>14200</v>
      </c>
      <c r="D78" s="5">
        <v>7440</v>
      </c>
      <c r="E78" s="5">
        <v>21200</v>
      </c>
      <c r="F78" s="5">
        <v>19600</v>
      </c>
      <c r="G78" s="5">
        <v>30720</v>
      </c>
      <c r="H78" s="5">
        <v>34920</v>
      </c>
      <c r="I78" s="5">
        <v>34320</v>
      </c>
      <c r="J78" s="5">
        <v>31920</v>
      </c>
      <c r="K78" s="5">
        <v>35360</v>
      </c>
      <c r="L78" s="5">
        <v>21040</v>
      </c>
      <c r="M78" s="5">
        <v>25080</v>
      </c>
      <c r="N78" s="5">
        <v>28500</v>
      </c>
      <c r="O78" s="5">
        <v>14760</v>
      </c>
      <c r="P78" s="5">
        <v>16000</v>
      </c>
      <c r="Q78" s="5">
        <v>19000</v>
      </c>
      <c r="R78" s="5">
        <v>21000</v>
      </c>
      <c r="S78" s="5">
        <v>14000</v>
      </c>
      <c r="T78" s="5">
        <v>24000</v>
      </c>
      <c r="U78" s="5">
        <v>23000</v>
      </c>
      <c r="V78" s="5">
        <v>34000</v>
      </c>
      <c r="W78" s="5">
        <v>34000</v>
      </c>
      <c r="X78" s="5">
        <v>32000</v>
      </c>
      <c r="Y78" s="5">
        <v>31000</v>
      </c>
      <c r="Z78" s="5">
        <v>34000</v>
      </c>
      <c r="AA78" s="6">
        <v>25960</v>
      </c>
      <c r="AB78"/>
    </row>
    <row r="79" spans="1:28" x14ac:dyDescent="0.2">
      <c r="A79" s="1" t="s">
        <v>30</v>
      </c>
      <c r="B79" s="1" t="s">
        <v>121</v>
      </c>
      <c r="C79" s="5">
        <v>126700</v>
      </c>
      <c r="D79" s="5">
        <v>168573</v>
      </c>
      <c r="E79" s="5">
        <v>171727</v>
      </c>
      <c r="F79" s="5">
        <v>157851</v>
      </c>
      <c r="G79" s="5">
        <v>146620</v>
      </c>
      <c r="H79" s="5">
        <v>137308</v>
      </c>
      <c r="I79" s="5">
        <v>114260</v>
      </c>
      <c r="J79" s="5">
        <v>108391</v>
      </c>
      <c r="K79" s="5">
        <v>135564</v>
      </c>
      <c r="L79" s="5">
        <v>112648</v>
      </c>
      <c r="M79" s="5">
        <v>111435</v>
      </c>
      <c r="N79" s="5">
        <v>110038</v>
      </c>
      <c r="O79" s="5">
        <v>111274</v>
      </c>
      <c r="P79" s="5">
        <v>95836</v>
      </c>
      <c r="Q79" s="5">
        <v>103515</v>
      </c>
      <c r="R79" s="5">
        <v>106535</v>
      </c>
      <c r="S79" s="5">
        <v>121522</v>
      </c>
      <c r="T79" s="5">
        <v>115489</v>
      </c>
      <c r="U79" s="5">
        <v>293441</v>
      </c>
      <c r="V79" s="5">
        <v>284887</v>
      </c>
      <c r="W79" s="5">
        <v>264231</v>
      </c>
      <c r="X79" s="5">
        <v>208966</v>
      </c>
      <c r="Y79" s="5">
        <v>193742</v>
      </c>
      <c r="Z79" s="5">
        <v>201788</v>
      </c>
      <c r="AA79" s="6">
        <v>191054</v>
      </c>
      <c r="AB79"/>
    </row>
    <row r="80" spans="1:28" x14ac:dyDescent="0.2">
      <c r="A80" s="1" t="s">
        <v>95</v>
      </c>
      <c r="B80" s="1" t="s">
        <v>96</v>
      </c>
      <c r="C80" s="5">
        <v>19000</v>
      </c>
      <c r="D80" s="5">
        <v>15000</v>
      </c>
      <c r="E80" s="5">
        <v>22000</v>
      </c>
      <c r="F80" s="5">
        <v>14000</v>
      </c>
      <c r="G80" s="5">
        <v>19000</v>
      </c>
      <c r="H80" s="5">
        <v>11000</v>
      </c>
      <c r="I80" s="5">
        <v>18000</v>
      </c>
      <c r="J80" s="5">
        <v>15000</v>
      </c>
      <c r="K80" s="5">
        <v>15000</v>
      </c>
      <c r="L80" s="5">
        <v>9000</v>
      </c>
      <c r="M80" s="5">
        <v>10000</v>
      </c>
      <c r="N80" s="5">
        <v>8000</v>
      </c>
      <c r="O80" s="5">
        <v>10000</v>
      </c>
      <c r="P80" s="5">
        <v>8000</v>
      </c>
      <c r="Q80" s="5">
        <v>11000</v>
      </c>
      <c r="R80" s="5">
        <v>10000</v>
      </c>
      <c r="S80" s="5">
        <v>10000</v>
      </c>
      <c r="T80" s="5">
        <v>9000</v>
      </c>
      <c r="U80" s="5">
        <v>9000</v>
      </c>
      <c r="V80" s="5">
        <v>10000</v>
      </c>
      <c r="W80" s="5">
        <v>10000</v>
      </c>
      <c r="X80" s="5">
        <v>10000</v>
      </c>
      <c r="Y80" s="5">
        <v>10000</v>
      </c>
      <c r="Z80" s="5">
        <v>14000</v>
      </c>
      <c r="AA80" s="6">
        <v>14000</v>
      </c>
      <c r="AB80"/>
    </row>
    <row r="81" spans="1:27" ht="14.25" x14ac:dyDescent="0.25">
      <c r="A81" s="2" t="s">
        <v>151</v>
      </c>
      <c r="B81" s="2" t="s">
        <v>126</v>
      </c>
      <c r="C81" s="10">
        <f t="shared" ref="C81:T81" si="0">SUM(C2:C80)</f>
        <v>1915850</v>
      </c>
      <c r="D81" s="10">
        <f t="shared" si="0"/>
        <v>1976907</v>
      </c>
      <c r="E81" s="10">
        <f t="shared" si="0"/>
        <v>2133927</v>
      </c>
      <c r="F81" s="10">
        <f t="shared" si="0"/>
        <v>1946488</v>
      </c>
      <c r="G81" s="10">
        <f t="shared" si="0"/>
        <v>2048995</v>
      </c>
      <c r="H81" s="10">
        <f t="shared" si="0"/>
        <v>1927454</v>
      </c>
      <c r="I81" s="10">
        <f t="shared" si="0"/>
        <v>1869944</v>
      </c>
      <c r="J81" s="10">
        <f t="shared" si="0"/>
        <v>1849085</v>
      </c>
      <c r="K81" s="10">
        <f t="shared" si="0"/>
        <v>1737674</v>
      </c>
      <c r="L81" s="10">
        <f t="shared" si="0"/>
        <v>1698552</v>
      </c>
      <c r="M81" s="10">
        <f t="shared" si="0"/>
        <v>1694054</v>
      </c>
      <c r="N81" s="10">
        <f t="shared" si="0"/>
        <v>1663764</v>
      </c>
      <c r="O81" s="10">
        <f t="shared" si="0"/>
        <v>1574839</v>
      </c>
      <c r="P81" s="10">
        <f t="shared" si="0"/>
        <v>1453195</v>
      </c>
      <c r="Q81" s="10">
        <f t="shared" si="0"/>
        <v>1415050</v>
      </c>
      <c r="R81" s="10">
        <f t="shared" si="0"/>
        <v>1392442</v>
      </c>
      <c r="S81" s="10">
        <f t="shared" si="0"/>
        <v>1395073</v>
      </c>
      <c r="T81" s="10">
        <f t="shared" si="0"/>
        <v>1403756</v>
      </c>
      <c r="U81" s="10">
        <f t="shared" ref="U81:Z81" si="1">SUM(U2:U80)</f>
        <v>1663765</v>
      </c>
      <c r="V81" s="10">
        <f t="shared" si="1"/>
        <v>1612607</v>
      </c>
      <c r="W81" s="10">
        <f t="shared" si="1"/>
        <v>1470347</v>
      </c>
      <c r="X81" s="10">
        <f t="shared" si="1"/>
        <v>1180761</v>
      </c>
      <c r="Y81" s="10">
        <f t="shared" si="1"/>
        <v>1427571</v>
      </c>
      <c r="Z81" s="10">
        <f t="shared" si="1"/>
        <v>1323719</v>
      </c>
      <c r="AA81" s="38">
        <f t="shared" ref="AA81" si="2">SUM(AA2:AA80)</f>
        <v>1301135</v>
      </c>
    </row>
    <row r="82" spans="1:27" x14ac:dyDescent="0.2">
      <c r="Q82" s="7"/>
    </row>
    <row r="83" spans="1:27" ht="14.25" x14ac:dyDescent="0.25">
      <c r="C83" s="4">
        <v>1999</v>
      </c>
      <c r="D83" s="4">
        <v>2000</v>
      </c>
      <c r="E83" s="4">
        <v>2001</v>
      </c>
      <c r="F83" s="4">
        <v>2002</v>
      </c>
      <c r="G83" s="4">
        <v>2003</v>
      </c>
      <c r="H83" s="4">
        <v>2004</v>
      </c>
      <c r="I83" s="4">
        <v>2005</v>
      </c>
      <c r="J83" s="4">
        <v>2006</v>
      </c>
      <c r="K83" s="4">
        <v>2007</v>
      </c>
      <c r="L83" s="4">
        <v>2008</v>
      </c>
      <c r="M83" s="4">
        <v>2009</v>
      </c>
      <c r="N83" s="4">
        <v>2010</v>
      </c>
      <c r="O83" s="4">
        <v>2011</v>
      </c>
      <c r="P83" s="4">
        <v>2012</v>
      </c>
      <c r="Q83" s="4">
        <v>2013</v>
      </c>
      <c r="R83" s="4">
        <v>2014</v>
      </c>
      <c r="S83" s="4">
        <v>2015</v>
      </c>
      <c r="T83" s="4">
        <v>2016</v>
      </c>
      <c r="U83" s="4">
        <v>2017</v>
      </c>
      <c r="V83" s="4">
        <v>2018</v>
      </c>
      <c r="W83" s="4">
        <v>2019</v>
      </c>
      <c r="X83" s="4">
        <v>2020</v>
      </c>
      <c r="Y83" s="4">
        <v>2021</v>
      </c>
      <c r="Z83" s="4">
        <v>2022</v>
      </c>
      <c r="AA83" s="37">
        <v>2023</v>
      </c>
    </row>
    <row r="84" spans="1:27" ht="14.25" x14ac:dyDescent="0.25">
      <c r="B84" s="2" t="s">
        <v>152</v>
      </c>
      <c r="C84" s="9">
        <v>1.9158500000000001</v>
      </c>
      <c r="D84" s="9">
        <v>1.976907</v>
      </c>
      <c r="E84" s="9">
        <v>2.1339269999999999</v>
      </c>
      <c r="F84" s="9">
        <v>1.946488</v>
      </c>
      <c r="G84" s="9">
        <v>2.0489950000000001</v>
      </c>
      <c r="H84" s="9">
        <v>1.927454</v>
      </c>
      <c r="I84" s="9">
        <v>1.8699440000000001</v>
      </c>
      <c r="J84" s="9">
        <v>1.8490850000000001</v>
      </c>
      <c r="K84" s="9">
        <v>1.7376739999999999</v>
      </c>
      <c r="L84" s="9">
        <v>1.6985520000000001</v>
      </c>
      <c r="M84" s="9">
        <v>1.694</v>
      </c>
      <c r="N84" s="9">
        <f t="shared" ref="N84:S84" si="3">N81/1000000</f>
        <v>1.663764</v>
      </c>
      <c r="O84" s="9">
        <f t="shared" si="3"/>
        <v>1.5748390000000001</v>
      </c>
      <c r="P84" s="9">
        <f t="shared" si="3"/>
        <v>1.453195</v>
      </c>
      <c r="Q84" s="9">
        <f t="shared" si="3"/>
        <v>1.4150499999999999</v>
      </c>
      <c r="R84" s="9">
        <f t="shared" si="3"/>
        <v>1.392442</v>
      </c>
      <c r="S84" s="9">
        <f t="shared" si="3"/>
        <v>1.395073</v>
      </c>
      <c r="T84" s="9">
        <f t="shared" ref="T84:Y84" si="4">T81/1000000</f>
        <v>1.403756</v>
      </c>
      <c r="U84" s="9">
        <f t="shared" si="4"/>
        <v>1.6637649999999999</v>
      </c>
      <c r="V84" s="9">
        <f t="shared" si="4"/>
        <v>1.6126069999999999</v>
      </c>
      <c r="W84" s="9">
        <f t="shared" si="4"/>
        <v>1.4703470000000001</v>
      </c>
      <c r="X84" s="9">
        <f t="shared" si="4"/>
        <v>1.1807609999999999</v>
      </c>
      <c r="Y84" s="9">
        <f t="shared" si="4"/>
        <v>1.4275709999999999</v>
      </c>
      <c r="Z84" s="9">
        <f t="shared" ref="Z84:AA84" si="5">Z81/1000000</f>
        <v>1.3237190000000001</v>
      </c>
      <c r="AA84" s="39">
        <f t="shared" si="5"/>
        <v>1.3011349999999999</v>
      </c>
    </row>
  </sheetData>
  <pageMargins left="0.59055118110236227" right="0.59055118110236227" top="1.1811023622047245" bottom="0.59055118110236227" header="0.51181102362204722" footer="0.51181102362204722"/>
  <pageSetup paperSize="9" scale="31" orientation="landscape" r:id="rId1"/>
  <headerFooter alignWithMargins="0">
    <oddHeader>&amp;L&amp;"Arial,Fett"&amp;14Schiesslärminventar&amp;C&amp;"Arial,Fett"&amp;14Schussstatistik</oddHeader>
    <oddFooter>&amp;L&amp;F / &amp;A&amp;R&amp;D</oddFooter>
  </headerFooter>
  <ignoredErrors>
    <ignoredError sqref="M81:T81 C81:L8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B2" sqref="B2"/>
    </sheetView>
  </sheetViews>
  <sheetFormatPr baseColWidth="10" defaultRowHeight="15" x14ac:dyDescent="0.2"/>
  <cols>
    <col min="1" max="1" width="45.42578125" style="25" bestFit="1" customWidth="1"/>
    <col min="2" max="2" width="121.42578125" style="25" customWidth="1"/>
    <col min="3" max="16384" width="11.42578125" style="25"/>
  </cols>
  <sheetData>
    <row r="1" spans="1:2" x14ac:dyDescent="0.2">
      <c r="A1" s="23" t="s">
        <v>225</v>
      </c>
      <c r="B1" s="24" t="s">
        <v>226</v>
      </c>
    </row>
    <row r="2" spans="1:2" ht="15.75" customHeight="1" x14ac:dyDescent="0.2">
      <c r="A2" s="23" t="s">
        <v>227</v>
      </c>
      <c r="B2" s="23" t="s">
        <v>265</v>
      </c>
    </row>
    <row r="3" spans="1:2" x14ac:dyDescent="0.2">
      <c r="A3" s="23" t="s">
        <v>228</v>
      </c>
      <c r="B3" s="26" t="s">
        <v>229</v>
      </c>
    </row>
    <row r="4" spans="1:2" ht="28.5" customHeight="1" x14ac:dyDescent="0.2">
      <c r="A4" s="27" t="s">
        <v>230</v>
      </c>
      <c r="B4" s="28" t="s">
        <v>231</v>
      </c>
    </row>
    <row r="5" spans="1:2" x14ac:dyDescent="0.2">
      <c r="A5" s="23" t="s">
        <v>232</v>
      </c>
      <c r="B5" s="29" t="s">
        <v>233</v>
      </c>
    </row>
    <row r="6" spans="1:2" x14ac:dyDescent="0.2">
      <c r="A6" s="23" t="s">
        <v>234</v>
      </c>
      <c r="B6" s="24" t="s">
        <v>235</v>
      </c>
    </row>
    <row r="7" spans="1:2" x14ac:dyDescent="0.2">
      <c r="A7" s="23" t="s">
        <v>236</v>
      </c>
      <c r="B7" s="30" t="s">
        <v>237</v>
      </c>
    </row>
    <row r="8" spans="1:2" x14ac:dyDescent="0.2">
      <c r="A8" s="23" t="s">
        <v>238</v>
      </c>
      <c r="B8" s="24" t="s">
        <v>239</v>
      </c>
    </row>
    <row r="9" spans="1:2" x14ac:dyDescent="0.2">
      <c r="A9" s="23" t="s">
        <v>240</v>
      </c>
      <c r="B9" s="31">
        <v>45463</v>
      </c>
    </row>
    <row r="10" spans="1:2" x14ac:dyDescent="0.2">
      <c r="A10" s="23" t="s">
        <v>241</v>
      </c>
      <c r="B10" s="28" t="s">
        <v>242</v>
      </c>
    </row>
    <row r="11" spans="1:2" ht="28.5" customHeight="1" x14ac:dyDescent="0.2">
      <c r="A11" s="23" t="s">
        <v>243</v>
      </c>
      <c r="B11" s="32" t="s">
        <v>263</v>
      </c>
    </row>
    <row r="12" spans="1:2" x14ac:dyDescent="0.2">
      <c r="A12" s="23" t="s">
        <v>244</v>
      </c>
      <c r="B12" s="33">
        <v>2023</v>
      </c>
    </row>
    <row r="13" spans="1:2" x14ac:dyDescent="0.2">
      <c r="A13" s="27" t="s">
        <v>245</v>
      </c>
      <c r="B13" s="34" t="s">
        <v>264</v>
      </c>
    </row>
    <row r="14" spans="1:2" x14ac:dyDescent="0.2">
      <c r="A14" s="27" t="s">
        <v>246</v>
      </c>
      <c r="B14" s="28" t="s">
        <v>247</v>
      </c>
    </row>
    <row r="15" spans="1:2" x14ac:dyDescent="0.2">
      <c r="A15" s="23" t="s">
        <v>248</v>
      </c>
      <c r="B15" s="24" t="s">
        <v>249</v>
      </c>
    </row>
    <row r="16" spans="1:2" ht="28.5" customHeight="1" x14ac:dyDescent="0.2">
      <c r="A16" s="27" t="s">
        <v>250</v>
      </c>
      <c r="B16" s="28" t="s">
        <v>251</v>
      </c>
    </row>
    <row r="17" spans="1:2" x14ac:dyDescent="0.2">
      <c r="A17" s="27" t="s">
        <v>252</v>
      </c>
      <c r="B17" s="28"/>
    </row>
    <row r="18" spans="1:2" s="35" customFormat="1" ht="14.25" x14ac:dyDescent="0.2">
      <c r="A18" s="27" t="s">
        <v>253</v>
      </c>
      <c r="B18" s="28"/>
    </row>
    <row r="19" spans="1:2" s="35" customFormat="1" ht="14.25" x14ac:dyDescent="0.2">
      <c r="A19" s="36" t="s">
        <v>254</v>
      </c>
      <c r="B19" s="28" t="s">
        <v>255</v>
      </c>
    </row>
    <row r="20" spans="1:2" x14ac:dyDescent="0.2">
      <c r="A20" s="27" t="s">
        <v>256</v>
      </c>
      <c r="B20" s="28" t="s">
        <v>257</v>
      </c>
    </row>
    <row r="21" spans="1:2" x14ac:dyDescent="0.2">
      <c r="A21" s="27" t="s">
        <v>258</v>
      </c>
      <c r="B21" s="28"/>
    </row>
    <row r="22" spans="1:2" x14ac:dyDescent="0.2">
      <c r="A22" s="27" t="s">
        <v>259</v>
      </c>
      <c r="B22" s="28"/>
    </row>
    <row r="23" spans="1:2" x14ac:dyDescent="0.2">
      <c r="A23" s="27" t="s">
        <v>260</v>
      </c>
      <c r="B23" s="28"/>
    </row>
    <row r="24" spans="1:2" x14ac:dyDescent="0.2">
      <c r="A24" s="36" t="s">
        <v>261</v>
      </c>
      <c r="B24" s="24"/>
    </row>
    <row r="25" spans="1:2" x14ac:dyDescent="0.2">
      <c r="A25" s="23" t="s">
        <v>262</v>
      </c>
      <c r="B25" s="24"/>
    </row>
  </sheetData>
  <hyperlinks>
    <hyperlink ref="B7" r:id="rId1"/>
  </hyperlinks>
  <pageMargins left="0.70866141732283472" right="0.70866141732283472" top="0.78740157480314965" bottom="0.78740157480314965" header="0.31496062992125984" footer="0.31496062992125984"/>
  <pageSetup paperSize="9" scale="78" orientation="landscape" r:id="rId2"/>
  <headerFooter>
    <oddHeader>&amp;L&amp;"Arial,Fett"&amp;14Schiesslärminventar&amp;C&amp;"Arial,Fett"&amp;14Metadaten</oddHeader>
    <oddFooter>&amp;L&amp;F /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</vt:i4>
      </vt:variant>
    </vt:vector>
  </HeadingPairs>
  <TitlesOfParts>
    <vt:vector size="11" baseType="lpstr">
      <vt:lpstr>mit k-Werte IST</vt:lpstr>
      <vt:lpstr>Schussstatistik</vt:lpstr>
      <vt:lpstr>Metadaten</vt:lpstr>
      <vt:lpstr>GemAnl</vt:lpstr>
      <vt:lpstr>Jahr</vt:lpstr>
      <vt:lpstr>Jahr1</vt:lpstr>
      <vt:lpstr>Jahr2</vt:lpstr>
      <vt:lpstr>Jahr3</vt:lpstr>
      <vt:lpstr>Jahres_KWert</vt:lpstr>
      <vt:lpstr>Mittel_KWert</vt:lpstr>
      <vt:lpstr>Soll_KWert</vt:lpstr>
    </vt:vector>
  </TitlesOfParts>
  <Company>AIO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Barrière Pascal</dc:creator>
  <cp:lastModifiedBy>Barriere Pascal</cp:lastModifiedBy>
  <cp:lastPrinted>2019-06-12T13:00:45Z</cp:lastPrinted>
  <dcterms:created xsi:type="dcterms:W3CDTF">2001-09-13T16:01:49Z</dcterms:created>
  <dcterms:modified xsi:type="dcterms:W3CDTF">2024-07-11T08:31:14Z</dcterms:modified>
</cp:coreProperties>
</file>