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DAFU\1_Di\12_OeffentlArbeit\122_InformationKunden\Publikationen\Umweltdaten\Daten_2025\08_Wasser\082_Gewaesserschutz\OG\Mikroverunreiningungen_MV\"/>
    </mc:Choice>
  </mc:AlternateContent>
  <xr:revisionPtr revIDLastSave="0" documentId="13_ncr:1_{2C21DD38-24B5-4063-A58C-7349F7271D9A}" xr6:coauthVersionLast="47" xr6:coauthVersionMax="47" xr10:uidLastSave="{00000000-0000-0000-0000-000000000000}"/>
  <bookViews>
    <workbookView xWindow="28680" yWindow="-120" windowWidth="29040" windowHeight="15720" xr2:uid="{C4E4A1D7-4564-4477-8366-6FA3E36E56D0}"/>
  </bookViews>
  <sheets>
    <sheet name="Limpach" sheetId="2" r:id="rId1"/>
    <sheet name="Dünnern" sheetId="1" r:id="rId2"/>
    <sheet name="Mülibach" sheetId="4" r:id="rId3"/>
    <sheet name="Etzikerkanal" sheetId="3" r:id="rId4"/>
    <sheet name="Metadaten" sheetId="7" r:id="rId5"/>
    <sheet name="Daten_excel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4" l="1"/>
  <c r="C2" i="4"/>
  <c r="D2" i="4"/>
  <c r="E2" i="4"/>
  <c r="B16" i="4"/>
  <c r="C16" i="4"/>
  <c r="D16" i="4"/>
  <c r="E16" i="4"/>
  <c r="B22" i="4"/>
  <c r="C22" i="4"/>
  <c r="D22" i="4"/>
  <c r="E22" i="4"/>
  <c r="B54" i="4"/>
  <c r="C54" i="4"/>
  <c r="D54" i="4"/>
  <c r="E54" i="4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B50" i="3"/>
  <c r="B18" i="3"/>
  <c r="B2" i="3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CK54" i="4"/>
  <c r="CL54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B54" i="1"/>
  <c r="B22" i="1"/>
  <c r="B16" i="1"/>
  <c r="B2" i="1"/>
  <c r="B16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B55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B23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B2" i="2"/>
</calcChain>
</file>

<file path=xl/sharedStrings.xml><?xml version="1.0" encoding="utf-8"?>
<sst xmlns="http://schemas.openxmlformats.org/spreadsheetml/2006/main" count="332" uniqueCount="129">
  <si>
    <t>Parameter</t>
  </si>
  <si>
    <t>Azoxystrobin</t>
  </si>
  <si>
    <t>Boscalid</t>
  </si>
  <si>
    <t>Cyprodinil</t>
  </si>
  <si>
    <t>Iprovalicarb</t>
  </si>
  <si>
    <t>Metalaxyl</t>
  </si>
  <si>
    <t>Propamocarb</t>
  </si>
  <si>
    <t>Pyrimethanil</t>
  </si>
  <si>
    <t>Spiroxamin</t>
  </si>
  <si>
    <t>Tebuconazol</t>
  </si>
  <si>
    <t>DEET</t>
  </si>
  <si>
    <t>2-4-D</t>
  </si>
  <si>
    <t>Aclonifen</t>
  </si>
  <si>
    <t>Atrazin</t>
  </si>
  <si>
    <t>Bentazon</t>
  </si>
  <si>
    <t>Chlortoluron</t>
  </si>
  <si>
    <t>Diflufenican</t>
  </si>
  <si>
    <t>Dimethachlor</t>
  </si>
  <si>
    <t>Dimethenamid</t>
  </si>
  <si>
    <t>Ethofumesat</t>
  </si>
  <si>
    <t>Flufenacet</t>
  </si>
  <si>
    <t>Foramsulfuron</t>
  </si>
  <si>
    <t>Glyphosat</t>
  </si>
  <si>
    <t>MCPA</t>
  </si>
  <si>
    <t>Mecoprop</t>
  </si>
  <si>
    <t>Mesosulfuron-methyl</t>
  </si>
  <si>
    <t>Metamitron</t>
  </si>
  <si>
    <t>Metazachlor</t>
  </si>
  <si>
    <t>Metribuzin</t>
  </si>
  <si>
    <t>Napropamid</t>
  </si>
  <si>
    <t>Nicosulfuron</t>
  </si>
  <si>
    <t>Pendimethalin</t>
  </si>
  <si>
    <t>Pethoxamid</t>
  </si>
  <si>
    <t>Propyzamid</t>
  </si>
  <si>
    <t>Prosulfocarb</t>
  </si>
  <si>
    <t>Terbuthylazin</t>
  </si>
  <si>
    <t>Methoxyfenozid</t>
  </si>
  <si>
    <t>Pirimicarb</t>
  </si>
  <si>
    <t>Cypermethrin</t>
  </si>
  <si>
    <t>Deltamethrin</t>
  </si>
  <si>
    <t>lambda-Cyhalothrin</t>
  </si>
  <si>
    <t>Σ Fungizide</t>
  </si>
  <si>
    <r>
      <t>Carbendazim</t>
    </r>
    <r>
      <rPr>
        <i/>
        <vertAlign val="superscript"/>
        <sz val="8"/>
        <color theme="3"/>
        <rFont val="Frutiger LT Com 55 Roman"/>
        <family val="2"/>
      </rPr>
      <t>#</t>
    </r>
  </si>
  <si>
    <r>
      <t>Cyproconazol</t>
    </r>
    <r>
      <rPr>
        <vertAlign val="superscript"/>
        <sz val="8"/>
        <color theme="3"/>
        <rFont val="Frutiger LT Com 55 Roman"/>
        <family val="2"/>
      </rPr>
      <t>#</t>
    </r>
  </si>
  <si>
    <t>Kupfer (total) (Landw. od. Siedlung)</t>
  </si>
  <si>
    <t>Σ MV aus Haushalt und Industrie</t>
  </si>
  <si>
    <t>Σ PSM gegen Unkraut</t>
  </si>
  <si>
    <t>Fipronil (Insektizid als Tierarnznei)</t>
  </si>
  <si>
    <r>
      <t>Epoxiconazol</t>
    </r>
    <r>
      <rPr>
        <vertAlign val="superscript"/>
        <sz val="8"/>
        <color theme="3"/>
        <rFont val="Frutiger LT Com 55 Roman"/>
        <family val="2"/>
      </rPr>
      <t>#</t>
    </r>
  </si>
  <si>
    <r>
      <t>Chloridazon</t>
    </r>
    <r>
      <rPr>
        <vertAlign val="superscript"/>
        <sz val="8"/>
        <color theme="3"/>
        <rFont val="Frutiger LT Com 55 Roman"/>
        <family val="2"/>
      </rPr>
      <t>#</t>
    </r>
  </si>
  <si>
    <r>
      <t>Diuron</t>
    </r>
    <r>
      <rPr>
        <vertAlign val="superscript"/>
        <sz val="8"/>
        <color theme="3"/>
        <rFont val="Frutiger LT Com 55 Roman"/>
        <family val="2"/>
      </rPr>
      <t>#</t>
    </r>
  </si>
  <si>
    <r>
      <t>Isoproturon</t>
    </r>
    <r>
      <rPr>
        <vertAlign val="superscript"/>
        <sz val="8"/>
        <color theme="3"/>
        <rFont val="Frutiger LT Com 55 Roman"/>
        <family val="2"/>
      </rPr>
      <t>#</t>
    </r>
  </si>
  <si>
    <r>
      <t>Linuron</t>
    </r>
    <r>
      <rPr>
        <vertAlign val="superscript"/>
        <sz val="8"/>
        <color theme="3"/>
        <rFont val="Frutiger LT Com 55 Roman"/>
        <family val="2"/>
      </rPr>
      <t>#</t>
    </r>
  </si>
  <si>
    <r>
      <t>Metolachlor</t>
    </r>
    <r>
      <rPr>
        <vertAlign val="superscript"/>
        <sz val="8"/>
        <color theme="3"/>
        <rFont val="Frutiger LT Com 55 Roman"/>
        <family val="2"/>
      </rPr>
      <t>#</t>
    </r>
  </si>
  <si>
    <r>
      <t>Terbutryn</t>
    </r>
    <r>
      <rPr>
        <vertAlign val="superscript"/>
        <sz val="8"/>
        <color theme="3"/>
        <rFont val="Frutiger LT Com 55 Roman"/>
        <family val="2"/>
      </rPr>
      <t>#</t>
    </r>
  </si>
  <si>
    <r>
      <t>Clothianidin</t>
    </r>
    <r>
      <rPr>
        <vertAlign val="superscript"/>
        <sz val="8"/>
        <color theme="3"/>
        <rFont val="Frutiger LT Com 55 Roman"/>
        <family val="2"/>
      </rPr>
      <t>#</t>
    </r>
  </si>
  <si>
    <r>
      <t>Diazinon</t>
    </r>
    <r>
      <rPr>
        <vertAlign val="superscript"/>
        <sz val="8"/>
        <color theme="3"/>
        <rFont val="Frutiger LT Com 55 Roman"/>
        <family val="2"/>
      </rPr>
      <t>#</t>
    </r>
  </si>
  <si>
    <r>
      <t>Dimethoat</t>
    </r>
    <r>
      <rPr>
        <vertAlign val="superscript"/>
        <sz val="8"/>
        <color theme="3"/>
        <rFont val="Frutiger LT Com 55 Roman"/>
        <family val="2"/>
      </rPr>
      <t>#</t>
    </r>
  </si>
  <si>
    <r>
      <t>Imidacloprid</t>
    </r>
    <r>
      <rPr>
        <vertAlign val="superscript"/>
        <sz val="8"/>
        <color theme="3"/>
        <rFont val="Frutiger LT Com 55 Roman"/>
        <family val="2"/>
      </rPr>
      <t>#</t>
    </r>
  </si>
  <si>
    <r>
      <t>Methoxyfenozid</t>
    </r>
    <r>
      <rPr>
        <vertAlign val="superscript"/>
        <sz val="8"/>
        <color theme="3"/>
        <rFont val="Frutiger LT Com 55 Roman"/>
        <family val="2"/>
      </rPr>
      <t>#</t>
    </r>
  </si>
  <si>
    <r>
      <t>Thiacloprid</t>
    </r>
    <r>
      <rPr>
        <vertAlign val="superscript"/>
        <sz val="8"/>
        <color theme="3"/>
        <rFont val="Frutiger LT Com 55 Roman"/>
        <family val="2"/>
      </rPr>
      <t>#</t>
    </r>
  </si>
  <si>
    <r>
      <t>Methiocarb</t>
    </r>
    <r>
      <rPr>
        <vertAlign val="superscript"/>
        <sz val="8"/>
        <color theme="3"/>
        <rFont val="Frutiger LT Com 55 Roman"/>
        <family val="2"/>
      </rPr>
      <t>#</t>
    </r>
  </si>
  <si>
    <r>
      <t>Chlorpyrifos</t>
    </r>
    <r>
      <rPr>
        <vertAlign val="superscript"/>
        <sz val="8"/>
        <color theme="3"/>
        <rFont val="Frutiger LT Com 55 Roman"/>
        <family val="2"/>
      </rPr>
      <t>#</t>
    </r>
  </si>
  <si>
    <r>
      <t>Thiamethoxam</t>
    </r>
    <r>
      <rPr>
        <vertAlign val="superscript"/>
        <sz val="8"/>
        <color theme="3"/>
        <rFont val="Frutiger LT Com 55 Roman"/>
        <family val="2"/>
      </rPr>
      <t>#</t>
    </r>
  </si>
  <si>
    <r>
      <t>Methomyl</t>
    </r>
    <r>
      <rPr>
        <vertAlign val="superscript"/>
        <sz val="8"/>
        <color theme="3"/>
        <rFont val="Frutiger LT Com 55 Roman"/>
        <family val="2"/>
      </rPr>
      <t>#</t>
    </r>
  </si>
  <si>
    <t>Biozide: dienen zum Schutz von Tier und Mensch.</t>
  </si>
  <si>
    <t>#: Stoffe, die seit 2024 oder früher nicht mehr verwendet werden dürfen.</t>
  </si>
  <si>
    <t>Permethrin (als Biozid noch erlaubt. Seit 2000 nicht mehr als PSM erlaubt)</t>
  </si>
  <si>
    <t>Azithromycin (A)</t>
  </si>
  <si>
    <t>Clarithromycin (A)</t>
  </si>
  <si>
    <t>Diclofenac (A)</t>
  </si>
  <si>
    <t>MV aus Haushalt und Industrie: Stoffe, die v.a. über das gereinigte Abwasser oder über Mischwasserentlastungen aus den Haushalten und Siedlungen in die Gewässer gelangen. Bsp. Arzneimittel, Biozide, Korrosionsschutzmittel etc</t>
  </si>
  <si>
    <t>A: Arzneimittel</t>
  </si>
  <si>
    <t>Σ PSM gegen tierische Schädlinge</t>
  </si>
  <si>
    <t>Limpach Diclofenac (ug/L)</t>
  </si>
  <si>
    <t>Limpach Dimethenamid (ug/L)</t>
  </si>
  <si>
    <t>Dünnern Diclofenac (ug/L)</t>
  </si>
  <si>
    <t>Dünnern Dimethenamid (ug/L)</t>
  </si>
  <si>
    <t>Chronischer Grenzwert GSchV Diclofenac (ug/L)</t>
  </si>
  <si>
    <t>Chronischer Grenzwert GSchV Dimethenamid (ug/L)</t>
  </si>
  <si>
    <t>Datum Probenahme Start</t>
  </si>
  <si>
    <t>Thema</t>
  </si>
  <si>
    <t>Gewässerschutz</t>
  </si>
  <si>
    <t>Titel (DE)</t>
  </si>
  <si>
    <t>Beschreibung (DE)</t>
  </si>
  <si>
    <t>Messdaten der chemischen Untersuchungen an Oberflächengewässern im Rahmen des Aktionsplan Pflanzenschutzmittel</t>
  </si>
  <si>
    <t>Projekt (Ziel / Zweck)</t>
  </si>
  <si>
    <t>6-jähriges Monitoring der chemischen Gewässerqualität im Rahmen des Aktionsplans Pflanzenschutzmittel. Überprüfung, ob gesetzliche und ökotoxikologische Grenzwerte eingehalten werden. Grundlage für Anpassung der Massnahmen im Aktionsplan Pflanzenschutzmittel.</t>
  </si>
  <si>
    <t>Organisation</t>
  </si>
  <si>
    <t>Amt für Umwelt AfU, Kanton Solothurn</t>
  </si>
  <si>
    <t>Kontaktstelle, Name</t>
  </si>
  <si>
    <t>Sabine Flury, AfU, Abteilung Wasser</t>
  </si>
  <si>
    <t>Kontaktstelle, E-Mail</t>
  </si>
  <si>
    <t>afu@bd.so.ch</t>
  </si>
  <si>
    <t>Nutzungsbedingung</t>
  </si>
  <si>
    <t>Nicht-kommerzielle Nutzung erlaubt / Kommerzielle Nutzung erlaubt / mit Quellenangabe</t>
  </si>
  <si>
    <t>Geändert / Stand</t>
  </si>
  <si>
    <t>Aktualisierungsintervall</t>
  </si>
  <si>
    <t>jährlich, bis 2025</t>
  </si>
  <si>
    <t>Startdatum</t>
  </si>
  <si>
    <t>Enddatum</t>
  </si>
  <si>
    <t>verfügbare Daten</t>
  </si>
  <si>
    <t>ab 2020, abhängig von Messstation</t>
  </si>
  <si>
    <t>Abgabe Datenformat</t>
  </si>
  <si>
    <t>*.xlsx</t>
  </si>
  <si>
    <t>Tags (Stichworte)</t>
  </si>
  <si>
    <t>Wasserqualität; Oberflächengewässer; Fliessgewässer; Gewässerschutz; Aktionsplan Pflanzenschutzmittel; Mikroverunreinigungen; MV; ARA Tracer; PFAS; PFOS; Fungizide; Herbizide; Pestizide; Insektizide; Biozide; Nematizide; Molluskizide</t>
  </si>
  <si>
    <t>Methode</t>
  </si>
  <si>
    <t>Methode: weitere Angaben</t>
  </si>
  <si>
    <t xml:space="preserve">Zur Überprüfung der gesetzlichen Anforderungen der GSchV werden die gemessenen Stoffkonzentrationen mit den gesetzlichen Grenzwerten aus Anhang 2 der GSchV (GSchV; SR 814.201) verglichen.
Die Auswertungen sind für die Dünnern und den Limpach in Tabellenform dargestellt:
Rot = Anforderung nicht erreicht; blau = Anforderung erreicht; Weiss = keine Daten vorhanden. Die Summe entspricht der Anzahl Stoffe aus der entsprechenden Kategorie, welche die Anforderungen der GSchV nicht erfüllt haben.  </t>
  </si>
  <si>
    <t>Anzahl Messungen</t>
  </si>
  <si>
    <t>Grenzwerte / Qualitätsziele / Anforderungen</t>
  </si>
  <si>
    <t>Grenzwerte und Anforderungen gemäss Anhang 2 Abs. 11 Gewässerschutzverordnung (GSchV; SR 814.201) und Qualitätskriterienvorschläge des Oekotoxzentrums.
Detaillierte Erklärungen zu den Anforderungen sind im Auswertungsbericht "Aktionsplan Pflanzenschutzmittel: Überwachung der Solothurner Gewässer" [Amt für Umwelt, 2021] enthalten.</t>
  </si>
  <si>
    <t>Attribute in Datensatz</t>
  </si>
  <si>
    <r>
      <rPr>
        <u/>
        <sz val="7.5"/>
        <color rgb="FF000000"/>
        <rFont val="Frutiger LT Com 55 Roman"/>
        <family val="2"/>
      </rPr>
      <t xml:space="preserve">2020: </t>
    </r>
    <r>
      <rPr>
        <sz val="7.5"/>
        <color rgb="FF000000"/>
        <rFont val="Frutiger LT Com 55 Roman"/>
        <family val="2"/>
      </rPr>
      <t xml:space="preserve">
Probenahmeort;  Gewässer;  Datum Start Probenahme;  Zeit Start Probenahme;  Probenahmedauer;  2.4-D;  Acesulfam;  Aclonifen;  Atenolol;  Atrazin;  Azithromycin;  Azoxystrobin;  Bentazon;  Benzotriazol;  Bezafibrat;  Boscalid;  Carbamazepin;  Carbendazim;  Chloridazon;  Chlorpyrifos;  Chlorpyrifos-methyl;  Chlortoluron;  Clarithromycin;  Clothianidin;  Cypermethrin;  Cyproconazol;  Cyprodinil;  DEET;  Deltamethrin;  Desphenyl-Chloridazon;  Diclofenac;  Diflufenican;  Dimethachlor;  Dimethenamid;  Dimethoat;  Diuron;  Epoxiconazol;  Ethofumesat;  Flufenacet;  Foramsulfuron;  Glyphosat;  Imidacloprid;  Iprovalicarb;  Isoproturon;  Kupfer (CU)-gelöst;  Kupfer (total);  Lambda-Cyhalothrin;  Linuron;  MCPA;  Mecoprop;  Mefenaminsäure;  Mesosulfuron-Methyl;  Metalaxyl;  Metaldehyd;  Metamitron;  Metazachlor;  Methiocarb;  Methomyl;  Methoxyfenozid;  Metolachlor;  Metoprolol;  Metribuzin;  Napropamid;  Naproxen;  Nicosulfuron;  Pendimethalin;  Pethoxamid;  Pirimicarb;  Propamocarb;  Propyzamid;  Prosulfocarb;  Pyrimethanil;  Sotalol;  Spiroxamin;  Sulfadimidin Sulfamethazin;  Sulfamethoxazol;  Tebuconazol;  Terbutylazin;  Terbutryn;  Thiacloprid;  Thiamethoxam;  Trimethoprim;  4-Methyl-1H-benzotriazol;  5-Methyl-1H-benzotriazol. 
</t>
    </r>
    <r>
      <rPr>
        <u/>
        <sz val="7.5"/>
        <color rgb="FF000000"/>
        <rFont val="Frutiger LT Com 55 Roman"/>
        <family val="2"/>
      </rPr>
      <t>2021:</t>
    </r>
    <r>
      <rPr>
        <sz val="7.5"/>
        <color rgb="FF000000"/>
        <rFont val="Frutiger LT Com 55 Roman"/>
        <family val="2"/>
      </rPr>
      <t xml:space="preserve">
Probenahmeort;  Gewässer;  Datum Start Probenahme;  Zeit Start Probenahme;  Probenahmedauer;  2,4-D; 4-Methylbenzotriazol;  5-Methylbenzotriazol;  Acesulfam;  Aclonifen;  Atenolol;  Atrazin;  Azithromycin;  Azoxystrobin;  Bentazon;  Benzotriazol;  Bezafibrat;  Boscalid;  Carbamazepin;  Carbendazim;  Chloridazon;  Chloridazon-Desphenyl;  Chlorpyrifos;  Chlorpyrifos-methyl;  Chlortoluron;  Clarithromycin;  Clothianidin;  Cypermethrin;  Cyproconazol;  Cyprodinil;  DEET;  Deltamethrin;  Diclofenac;  Diflufenican;  Dimethachlor;  Dimethenamid;  Dimethoat;  Diuron;  Epoxiconazol;  Ethofumesat;  Flufenacet;  Foramsulfuron;  Glyphosat;  Imidacloprid;  Iprovalicarb;  Isoproturon;  Kupfer (total);  Kupfer gelöst;  lambda-Cyhalothrin;  Linuron;  MCPA;  Mecoprop;  Mefenaminsäure;  Mesosulfuron-Methyl;  Metalaxyl;  Metaldehyd;  Metamitron;  Metazachlor;  Methiocarb;  Methomyl;  Methoxyfenozid;  Metolachlor;  Metoprolol;  Metribuzin;  Napropamid;  Naproxen;  Nicosulfuron;  Pendimethalin;  Pethoxamid;  Pirimicarb;  Propamocarb;  Propyzamid;  Prosulfocarb;  Pyrimethanil;  Sotalol;  Spiroxamin;  Sulfamethazin;  Sulfamethoxazol;  Tebuconazol;  Terbutryn;  Terbutylazin;  Thiacloprid;  Thiamethoxam;  Trimethoprim.
</t>
    </r>
    <r>
      <rPr>
        <u/>
        <sz val="7.5"/>
        <color rgb="FF000000"/>
        <rFont val="Frutiger LT Com 55 Roman"/>
        <family val="2"/>
      </rPr>
      <t>2022:</t>
    </r>
    <r>
      <rPr>
        <sz val="7.5"/>
        <color rgb="FF000000"/>
        <rFont val="Frutiger LT Com 55 Roman"/>
        <family val="2"/>
      </rPr>
      <t xml:space="preserve">
Probenahmeort;  Gewässer;  Datum Start Probenahme;  Zeit Start Probenahme;  Beprobungsdauer;  2,4-D;  4-und_5-Methylbenzotriazol;  Acesulfam;  Aclonifen;  Amidotrizoesäure;  Amisulprid;  Atenolol;  Atrazin;  Azithromycin;  Azoxystrobin;  Bentazon;  Benzotriazol;  Bezafibrat;  Boscalid;  Candesartan;  Carbamazepin;  Carbendazim;  Chloridazon;  Chloridazon-Desphenyl;  Chlorpyrifos;  Chlorpyrifos-methyl;  Chlortoluron;  Citalopram;  Clarithromycin;  Clothianidin;  Cypermethrin;  Cyproconazol;  Cyprodinil;  DEET;  Deltamethrin;  Diazinon;  Diclofenac;  Diflufenican;  Dimethachlor;  Dimethenamid;  Dimethoat;  Diuron;  Epoxiconazol;  Ethofumesat;  Fipronil;  Flufenacet;  Foramsulfuron;  Glyphosat;  Hydrochlorthiazid;  Imidacloprid;  Iprovalicarb;  Irbesartan;  Isoproturon;  Kupfer (total);  lambda-Cyhalothrin;  Linuron;  MCPA;  Mecoprop;  Mefenaminsäure;  Mesosulfuron-methyl;  Metalaxyl;  Metaldehyd;  Metamitron;  Metazachlor;  Methiocarb;  Methomyl;  Methoxyfenozid;  Metolachlor;  Metoprolol;  Metribuzin;  Napropamid;  Naproxen;  Nicosulfuron;  Pendimethalin;  Permethrin;  Pethoxamid;  Pirimicarb;  Propamocarb;  Propyzamid;  Prosulfocarb;  Pyrimethanil;  Sotalol;  Spiroxamin;  Sulfamethazin;  Sulfamethoxazol;  Tebuconazol;  Terbutryn;  Terbutylazin;  Thiacloprid;  Thiamethoxam;  Trimethoprim;  Venlafaxin
</t>
    </r>
    <r>
      <rPr>
        <u/>
        <sz val="7.5"/>
        <color rgb="FF000000"/>
        <rFont val="Frutiger LT Com 55 Roman"/>
        <family val="2"/>
      </rPr>
      <t>2023:</t>
    </r>
    <r>
      <rPr>
        <sz val="7.5"/>
        <color rgb="FF000000"/>
        <rFont val="Frutiger LT Com 55 Roman"/>
        <family val="2"/>
      </rPr>
      <t xml:space="preserve">
Probenahmeort;  Gewässer;  Datum Start Probenahme;  Zeit Start Probenahme;  Beprobungsdauer;  2,4-D;  4-und_5-Methylbenzotriazol;  Acesulfam;  Aclonifen;  Amidotrizoesäure;  Amisulprid;  Atenolol;  Atrazin;  Azithromycin;  Azoxystrobin;  Bentazon;  Benzotriazol;  Bezafibrat;  Boscalid;  Candesartan;  Carbamazepin;  Carbendazim;  Chloridazon;  Chloridazon-Desphenyl;  Chlorpyrifos;  Chlorpyrifos-methyl;  Chlortoluron;  Citalopram;  Clarithromycin;  Clothianidin;  Cypermethrin;  Cyproconazol;  Cyprodinil;  DEET;  Deltamethrin;  Diazinon;  Diclofenac;  Diflufenican;  Dimethachlor;  Dimethenamid;  Dimethoat;  Diuron;  Epoxiconazol;  Ethofumesat;  Fipronil;  Flufenacet;  Foramsulfuron;  Glyphosat;  Hydrochlorthiazid;  Imidacloprid;  Iprovalicarb;  Irbesartan;  Isoproturon;  Kupfer (total);  lambda-Cyhalothrin;  Linuron;  MCPA;  Mecoprop;  Mefenaminsäure;  Metalaxyl;  Metaldehyd;  Metamitron;  Metazachlor;  Metformin;  Methomyl;  Methoxyfenozid;  Metolachlor;  Metoprolol;  Metribuzin;  Napropamid;  Naproxen;  Nicosulfuron;  Permethrin;  PFOS;  Pirimicarb;  Propamocarb;  Propyzamid;  Prosulfocarb;  Pyrimethanil;  Sotalol;  Spiroxamin;  Sulfamethoxazol;  Tebuconazol;  Terbutryn;  Terbutylazin;  Thiacloprid;  Thiamethoxam;  Trimethoprim;  Venlafaxin.
</t>
    </r>
    <r>
      <rPr>
        <u/>
        <sz val="7.5"/>
        <color rgb="FF000000"/>
        <rFont val="Frutiger LT Com 55 Roman"/>
        <family val="2"/>
      </rPr>
      <t>2024:</t>
    </r>
    <r>
      <rPr>
        <sz val="7.5"/>
        <color rgb="FF000000"/>
        <rFont val="Frutiger LT Com 55 Roman"/>
        <family val="2"/>
      </rPr>
      <t xml:space="preserve">
Probenahmeort; Gewässer; Datum Start Probenahme; Zeit Start Probenahme; Beprobungsdauer;  2,4-D; 4-und_5-Methylbenzotriazol; Acesulfam; Aclonifen; Amidotrizoesäure; Amisulprid;  Atenolol; Atrazin; Azithromycin; Azoxystrobin; Bentazon; Benzotriazol; Bezafibrat; Boscalid; Candesartan; Carbamazepin; Carbendazim; Chloridazon; Chloridazon-Desphenyl; Chlorpyrifos; Chlorpyrifos-methyl; Chlortoluron; Citalopram; Clarithromycin; Clothianidin; Cypermethrin; Cyproconazol; Cyprodinil; DEET; Deltamethrin; Diazinon; Diclofenac; Diflufenican; Dimethachlor; Dimethenamid; Dimethoat; Diuron; Epoxiconazol; Ethofumesat; Fipronil; Flufenacet; Foramsulfuron; Glyphosat; Hydrochlorthiazid; Imidacloprid; Iprovalicarb; Irbesartan; Isoproturon; Kupfer (total); lambda-Cyhalothrin; Linuron; MCPA; Mecoprop; Mefenaminsäure; Mesosulfuron-methyl; Metalaxyl; Metaldehyd; Metamitron; Metazachlor; Metformin; Methiocarb; Methomyl; Methoxyfenozid; Metolachlor; Metoprolol; Metribuzin; Napropamid; Naproxen; Nicosulfuron; Pendimethalin; Permethrin; Pethoxamid; PFOS; Pirimicarb; Propamocarb; Propyzamid; Prosulfocarb; Pyrimethanil; Sotalol; Spiroxamin; Sulfamethazin; Sulfamethoxazol; Tebuconazol; Terbutryn; Terbutylazin; Thiacloprid; Thiamethoxam; Trimethoprim; Venlafaxin.</t>
    </r>
  </si>
  <si>
    <t>Datengrundlagen</t>
  </si>
  <si>
    <t>Geltende gewässerschutzrechtliche Vorschriften des Bundes und des Kantons Solothurn.
Aktionsplan Pflanzenschutzmittel Kanton Solothurn.
Vorgaben des Programms Nationale Beobachtung Oberflächengewässerqualität NAWA des Bundes.</t>
  </si>
  <si>
    <t>Erhebungsmethode</t>
  </si>
  <si>
    <t>Probenahmen im Rahmen von (zwei)wöchigen Gewässertouren durch externe Firma; Analyse der Wasserproben im Labor Wessling AG.</t>
  </si>
  <si>
    <t>Erfassungsmethode</t>
  </si>
  <si>
    <t>Eintragen der Messwerte in Excel-Tabelle; Einlesen der Messwerte in Datenbank (PIMOS)</t>
  </si>
  <si>
    <t>weitere Verwendungen</t>
  </si>
  <si>
    <t>Einzelne Stationen sind Teil des Messnetzes Nationale Beobachtung Oberflächengewässerqualität (NAWA).
Die Messdaten dieser Stationen werden jährlich an das BAFU weitergeleitet.</t>
  </si>
  <si>
    <t>Bemerkung</t>
  </si>
  <si>
    <t>Monitoring Aktionsplan Pflanzenschutzmittel (AP PSM)</t>
  </si>
  <si>
    <t>09.06.2026</t>
  </si>
  <si>
    <r>
      <t xml:space="preserve">Stündliche Probenahme, 1-Wochen-Mischproben, 2-Wochen-Mischproben, oder 3.5-Tages-Mischproben pro Gewässer, Messperiode März - Oktober:
</t>
    </r>
    <r>
      <rPr>
        <u/>
        <sz val="10"/>
        <rFont val="Frutiger LT Com 55 Roman"/>
        <family val="2"/>
      </rPr>
      <t>2020-2021:</t>
    </r>
    <r>
      <rPr>
        <sz val="10"/>
        <rFont val="Frutiger LT Com 55 Roman"/>
        <family val="2"/>
      </rPr>
      <t xml:space="preserve">
Chlorpyrifos, Cypermethrin, Chlorpyrifos-methyl, lambda-Cyhalothrin, Deltamethrin [μg/l]: Gaschromatographie (GC-MS-MS)
Acesulfam, Metaldehyd, Mefenaminsäure, Azithromycin [μg/l]: Flüssigchromatographie (HPLC-MS-MS)
Kupfer [μg/l]:  ICP-MS
DEET, Aclonifen [μg/l]: Gaschromatographie (GC)
Restliche Mikroverunreinigungen [μg/l]: Flüssigkeit-Chromatographie (LC-MS/MS)
</t>
    </r>
    <r>
      <rPr>
        <u/>
        <sz val="10"/>
        <rFont val="Frutiger LT Com 55 Roman"/>
        <family val="2"/>
      </rPr>
      <t>2022:</t>
    </r>
    <r>
      <rPr>
        <sz val="10"/>
        <rFont val="Frutiger LT Com 55 Roman"/>
        <family val="2"/>
      </rPr>
      <t xml:space="preserve">
Chlorpyrifos, Chlorpyrifos-methyl, Cypermethrin, Deltamethrin, lambda-Cyhalothrin, Permethrin, [μg/l]: Gaschromatographie mit Massenspektrometrie (GC-MS)
Kupfer total [μg/l]:  ICP-MS
DEET, Aclonifen [μg/l]: Gaschromatographie (GC)
Restliche Mikroverunreinigungen [μg/l]: Hochdruck Flüssigkeit-Chromatographie mit Massenspektrometrie (HPLC-MS/MS)
</t>
    </r>
    <r>
      <rPr>
        <u/>
        <sz val="10"/>
        <rFont val="Frutiger LT Com 55 Roman"/>
        <family val="2"/>
      </rPr>
      <t>2023-2024:</t>
    </r>
    <r>
      <rPr>
        <sz val="10"/>
        <rFont val="Frutiger LT Com 55 Roman"/>
        <family val="2"/>
      </rPr>
      <t xml:space="preserve">
Chlorpyrifos, Chlorpyrifos-methyl, Cypermethrin, Deltamethrin, lambda-Cyhalothrin, Permethrin,
[μg/l]: Gaschromatographie mit Massenspektrometrie (GC-MS/MS)
Kupfer [μg/l]:  ICP-MS
DEET, Aclonifen [μg/l]: Gaschromatographie mit Massenspektrometrie (GC-MS)
Benzotriazol, Glyphosat, Spiroxamin [μg/l]: Flüssig-Chromatographie mit Massenspektrometrie (LC-MS)
Azithromycin, Metaldehyd [μg/l]: Hochdruck Flüssigkeit-Chromatographie mit Massenspektrometrie (HPLC-MS/MS)
Restliche Mikroverunreinigungen [μg/l]: Flüssigkeit-Chromatographie mit Massenspektrometrie (LC-MS/MS)
</t>
    </r>
    <r>
      <rPr>
        <u/>
        <sz val="10"/>
        <rFont val="Frutiger LT Com 55 Roman"/>
        <family val="2"/>
      </rPr>
      <t>2025:</t>
    </r>
    <r>
      <rPr>
        <sz val="10"/>
        <rFont val="Frutiger LT Com 55 Roman"/>
        <family val="2"/>
      </rPr>
      <t xml:space="preserve">
Chlorpyrifos, Chlorpyrifos-methyl, Cypermethrin, Deltamethrin, lambda-Cyhalothrin, Permethrin,
[μg/l]: Gaschromatographie mit Massenspektrometrie (GC-MS)
Kupfer [μg/l]:  ICP-MS
Aclonifen [μg/l]: Gaschromatographie mit Massenspektrometrie (GC-MS/MS)
Azitrohmycin, Metaldehyd, Metformin [μg/l]: Hochdruck Flüssigkeit-Chromatographie mit Massenspektrometrie (HPLC-MS/MS)
Glyphosat [μg/l]: Flüssigchromatographie mit Fluoreszenzdetektion (LC-FLD)
Methiocarb, Pendimethalin, Spiroxamin [μg/l]: Flüssigchromatographie mit hochauflösender Massenspektrometrie (LC-HR-MS)
Restliche Mikroverunreinigungen [μg/l]: Flüssigkeit-Chromatographie mit Massenspektrometrie (LC-MS/MS)</t>
    </r>
  </si>
  <si>
    <t>2020: Limpach 46 Proben / Mülibach 17 Proben / Etziken 05 Proben
2021: Limpach 39 Proben / Mülibach 11 Proben / Etziken 15 Proben / Dünnern 5 Proben
2022: Limpach 44 Proben / Mülibach 16 Proben / Etziken 16 Proben / Dünnern 3 Proben
2023: Limpach 41 Proben / Mülibach 16 Proben / Etziken 14 Proben / Dünnern 10 Proben
2024: Limpach 44 Proben / Mülibach 17 Proben / Etziken 21 Proben / Dünnern 14 Proben
2025: Limpach 40 Proben / Mülibach 17 Proben / Etziken 17 Proben / Dünnern 15 Proben</t>
  </si>
  <si>
    <r>
      <rPr>
        <u/>
        <sz val="7.5"/>
        <color rgb="FF000000"/>
        <rFont val="Frutiger LT Com 55 Roman"/>
        <family val="2"/>
      </rPr>
      <t>2025:</t>
    </r>
    <r>
      <rPr>
        <sz val="7.5"/>
        <color rgb="FF000000"/>
        <rFont val="Frutiger LT Com 55 Roman"/>
        <family val="2"/>
      </rPr>
      <t xml:space="preserve">
Probenahmeort; Gewässer; Datum Start Probenahme; Zeit Start Probenahme; Beprobungsdauer; 2-4-D; 4-und_5-Methylbenzotriazol; Acesulfam; Aclonifen; Amidotrizoesaeure; Amisulprid; Atenolol; Atrazin; Azithromycin; Azoxystrobin; Bentazon; Benzotriazol; Bezafibrat; Boscalid; Candesartan; Carbamazepin; Carbendazim; Chloridazon; Chlortoluron; Citalopram; Clarithromycin; Clothianidin; Cu-tot; Cyproconazol; Cyprodinil; DEET; Desphenyl-chloridazon (B); Diazinon; Diclofenac; Diflufenican; Dimethachlor; Dimethenamid; Dimethoat; Diuron; Epoxiconazol; Ethofumesat; Fipronil; Flufenacet; Foramsulfuron; Glyphosat; Hydrochlorthiazid; Imidacloprid; Iprovalicarb; Irbesartan; Isoproturon; Linuron; MCPA; Mecoprop; Mefenaminsaeure; Mesosulfuron-methyl; Metalaxyl; Metaldehyd; Metamitron; Metazachlor; Metformin; Methiocarb; Methomyl; Methoxyfenozid; Metolachlor; Metoprolol; Metribuzin; Napropamid; Naproxen; Nicosulfuron; Pendimethalin; Pethoxamid; PFOS; Pirimicarb; Propamocarb; Propyzamid; Prosulfocarb; Pyrimethanil; Sotalol; Spiroxamin; Sulfamethazin; Sulfamethoxazol; Tebuconazol; Terbuthylazin; Terbutryn; TFA; Thiacloprid; Thiamethoxam; Trimethoprim; Venlafaxin; Chlorpyrifos; Chlorpyrifos-methyl; Cypermethrin; Deltamethrin; lambda-Cyhalothrin; Permethrin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</si>
</sst>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3"/>
      <name val="Frutiger LT Com 55 Roman"/>
      <family val="2"/>
    </font>
    <font>
      <i/>
      <vertAlign val="superscript"/>
      <sz val="8"/>
      <color theme="3"/>
      <name val="Frutiger LT Com 55 Roman"/>
      <family val="2"/>
    </font>
    <font>
      <vertAlign val="superscript"/>
      <sz val="8"/>
      <color theme="3"/>
      <name val="Frutiger LT Com 55 Roman"/>
      <family val="2"/>
    </font>
    <font>
      <sz val="11"/>
      <name val="Frutiger LT Com 55 Roman"/>
      <family val="2"/>
    </font>
    <font>
      <b/>
      <sz val="14"/>
      <name val="Frutiger LT Com 55 Roman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Frutiger LT Com 55 Roman"/>
      <family val="2"/>
    </font>
    <font>
      <sz val="10"/>
      <color rgb="FF000000"/>
      <name val="Frutiger LT Com 55 Roman"/>
      <family val="2"/>
    </font>
    <font>
      <sz val="11"/>
      <color theme="1"/>
      <name val="Frutiger LT Com 55 Roman"/>
      <family val="2"/>
    </font>
    <font>
      <b/>
      <sz val="10"/>
      <color theme="1"/>
      <name val="Frutiger LT Com 55 Roman"/>
      <family val="2"/>
    </font>
    <font>
      <sz val="10"/>
      <color theme="1"/>
      <name val="Frutiger LT Com 55 Roman"/>
      <family val="2"/>
    </font>
    <font>
      <sz val="10"/>
      <name val="Frutiger LT Com 55 Roman"/>
      <family val="2"/>
    </font>
    <font>
      <b/>
      <sz val="10"/>
      <name val="Frutiger LT Com 55 Roman"/>
      <family val="2"/>
    </font>
    <font>
      <sz val="7.5"/>
      <color rgb="FF000000"/>
      <name val="Frutiger LT Com 55 Roman"/>
      <family val="2"/>
    </font>
    <font>
      <u/>
      <sz val="7.5"/>
      <color rgb="FF000000"/>
      <name val="Frutiger LT Com 55 Roman"/>
      <family val="2"/>
    </font>
    <font>
      <u/>
      <sz val="10"/>
      <name val="Frutiger LT Com 55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1" fontId="6" fillId="0" borderId="2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left" wrapText="1"/>
    </xf>
    <xf numFmtId="1" fontId="6" fillId="0" borderId="10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 inden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11" fontId="0" fillId="0" borderId="0" xfId="0" applyNumberFormat="1"/>
    <xf numFmtId="14" fontId="0" fillId="0" borderId="0" xfId="0" applyNumberFormat="1"/>
    <xf numFmtId="0" fontId="8" fillId="0" borderId="19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0" fillId="0" borderId="0" xfId="0" applyFont="1"/>
    <xf numFmtId="0" fontId="11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49" fontId="13" fillId="0" borderId="19" xfId="0" applyNumberFormat="1" applyFont="1" applyBorder="1" applyAlignment="1">
      <alignment vertical="top" wrapText="1"/>
    </xf>
    <xf numFmtId="14" fontId="13" fillId="0" borderId="19" xfId="0" applyNumberFormat="1" applyFont="1" applyBorder="1" applyAlignment="1">
      <alignment horizontal="left" vertical="top" wrapText="1"/>
    </xf>
    <xf numFmtId="14" fontId="13" fillId="0" borderId="19" xfId="0" applyNumberFormat="1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164" fontId="0" fillId="0" borderId="0" xfId="0" applyNumberFormat="1"/>
    <xf numFmtId="14" fontId="1" fillId="0" borderId="17" xfId="0" applyNumberFormat="1" applyFont="1" applyBorder="1" applyAlignment="1">
      <alignment horizontal="left" vertical="center" textRotation="180"/>
    </xf>
    <xf numFmtId="14" fontId="1" fillId="0" borderId="18" xfId="0" applyNumberFormat="1" applyFont="1" applyBorder="1" applyAlignment="1">
      <alignment horizontal="left" vertical="center" textRotation="180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32"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Dimethenamid (Pflanzenschutzmittel)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2149905549297181E-2"/>
          <c:y val="0.12174051481013649"/>
          <c:w val="0.88575016448390964"/>
          <c:h val="0.53732141422318092"/>
        </c:manualLayout>
      </c:layout>
      <c:lineChart>
        <c:grouping val="standard"/>
        <c:varyColors val="0"/>
        <c:ser>
          <c:idx val="2"/>
          <c:order val="0"/>
          <c:tx>
            <c:v>Chron. Grenzwert GSchV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Daten_excel!$A$2:$A$97</c:f>
              <c:numCache>
                <c:formatCode>m/d/yyyy</c:formatCode>
                <c:ptCount val="96"/>
                <c:pt idx="0">
                  <c:v>43915</c:v>
                </c:pt>
                <c:pt idx="1">
                  <c:v>43929</c:v>
                </c:pt>
                <c:pt idx="2">
                  <c:v>43945</c:v>
                </c:pt>
                <c:pt idx="3">
                  <c:v>43970</c:v>
                </c:pt>
                <c:pt idx="4">
                  <c:v>43998</c:v>
                </c:pt>
                <c:pt idx="5">
                  <c:v>44012</c:v>
                </c:pt>
                <c:pt idx="6">
                  <c:v>44026</c:v>
                </c:pt>
                <c:pt idx="7">
                  <c:v>44040</c:v>
                </c:pt>
                <c:pt idx="8">
                  <c:v>44047</c:v>
                </c:pt>
                <c:pt idx="9">
                  <c:v>44082</c:v>
                </c:pt>
                <c:pt idx="10">
                  <c:v>44096</c:v>
                </c:pt>
                <c:pt idx="11">
                  <c:v>44110</c:v>
                </c:pt>
                <c:pt idx="12">
                  <c:v>44124</c:v>
                </c:pt>
                <c:pt idx="13">
                  <c:v>44271</c:v>
                </c:pt>
                <c:pt idx="14">
                  <c:v>44292</c:v>
                </c:pt>
                <c:pt idx="15">
                  <c:v>44306</c:v>
                </c:pt>
                <c:pt idx="16">
                  <c:v>44313</c:v>
                </c:pt>
                <c:pt idx="17">
                  <c:v>44320</c:v>
                </c:pt>
                <c:pt idx="18">
                  <c:v>44334</c:v>
                </c:pt>
                <c:pt idx="19">
                  <c:v>44348</c:v>
                </c:pt>
                <c:pt idx="20">
                  <c:v>44362</c:v>
                </c:pt>
                <c:pt idx="21">
                  <c:v>44386</c:v>
                </c:pt>
                <c:pt idx="22">
                  <c:v>44400</c:v>
                </c:pt>
                <c:pt idx="23">
                  <c:v>44411</c:v>
                </c:pt>
                <c:pt idx="24">
                  <c:v>44425</c:v>
                </c:pt>
                <c:pt idx="25">
                  <c:v>44439</c:v>
                </c:pt>
                <c:pt idx="26">
                  <c:v>44453</c:v>
                </c:pt>
                <c:pt idx="27">
                  <c:v>44467</c:v>
                </c:pt>
                <c:pt idx="28">
                  <c:v>44481</c:v>
                </c:pt>
                <c:pt idx="29">
                  <c:v>44621</c:v>
                </c:pt>
                <c:pt idx="30">
                  <c:v>44635</c:v>
                </c:pt>
                <c:pt idx="31">
                  <c:v>44652</c:v>
                </c:pt>
                <c:pt idx="32">
                  <c:v>44663</c:v>
                </c:pt>
                <c:pt idx="33">
                  <c:v>44677</c:v>
                </c:pt>
                <c:pt idx="34">
                  <c:v>44691</c:v>
                </c:pt>
                <c:pt idx="35">
                  <c:v>44705</c:v>
                </c:pt>
                <c:pt idx="36">
                  <c:v>44719</c:v>
                </c:pt>
                <c:pt idx="37">
                  <c:v>44733</c:v>
                </c:pt>
                <c:pt idx="38">
                  <c:v>44747</c:v>
                </c:pt>
                <c:pt idx="39">
                  <c:v>44761</c:v>
                </c:pt>
                <c:pt idx="40">
                  <c:v>44775</c:v>
                </c:pt>
                <c:pt idx="41">
                  <c:v>44789</c:v>
                </c:pt>
                <c:pt idx="42">
                  <c:v>44803</c:v>
                </c:pt>
                <c:pt idx="43">
                  <c:v>44817</c:v>
                </c:pt>
                <c:pt idx="44">
                  <c:v>44831</c:v>
                </c:pt>
                <c:pt idx="45">
                  <c:v>44845</c:v>
                </c:pt>
                <c:pt idx="46">
                  <c:v>45013</c:v>
                </c:pt>
                <c:pt idx="47">
                  <c:v>45027</c:v>
                </c:pt>
                <c:pt idx="48">
                  <c:v>45041</c:v>
                </c:pt>
                <c:pt idx="49">
                  <c:v>45055</c:v>
                </c:pt>
                <c:pt idx="50">
                  <c:v>45069</c:v>
                </c:pt>
                <c:pt idx="51">
                  <c:v>45083</c:v>
                </c:pt>
                <c:pt idx="52">
                  <c:v>45097</c:v>
                </c:pt>
                <c:pt idx="53">
                  <c:v>45111</c:v>
                </c:pt>
                <c:pt idx="54">
                  <c:v>45125</c:v>
                </c:pt>
                <c:pt idx="55">
                  <c:v>45139</c:v>
                </c:pt>
                <c:pt idx="56">
                  <c:v>45153</c:v>
                </c:pt>
                <c:pt idx="57">
                  <c:v>45167</c:v>
                </c:pt>
                <c:pt idx="58">
                  <c:v>45181</c:v>
                </c:pt>
                <c:pt idx="59">
                  <c:v>45195</c:v>
                </c:pt>
                <c:pt idx="60">
                  <c:v>45209</c:v>
                </c:pt>
                <c:pt idx="61">
                  <c:v>45349</c:v>
                </c:pt>
                <c:pt idx="62">
                  <c:v>45363</c:v>
                </c:pt>
                <c:pt idx="63">
                  <c:v>45377</c:v>
                </c:pt>
                <c:pt idx="64">
                  <c:v>45391</c:v>
                </c:pt>
                <c:pt idx="65">
                  <c:v>45405</c:v>
                </c:pt>
                <c:pt idx="66">
                  <c:v>45419</c:v>
                </c:pt>
                <c:pt idx="67">
                  <c:v>45433</c:v>
                </c:pt>
                <c:pt idx="68">
                  <c:v>45447</c:v>
                </c:pt>
                <c:pt idx="69">
                  <c:v>45461</c:v>
                </c:pt>
                <c:pt idx="70">
                  <c:v>45475</c:v>
                </c:pt>
                <c:pt idx="71">
                  <c:v>45489</c:v>
                </c:pt>
                <c:pt idx="72">
                  <c:v>45503</c:v>
                </c:pt>
                <c:pt idx="73">
                  <c:v>45517</c:v>
                </c:pt>
                <c:pt idx="74">
                  <c:v>45531</c:v>
                </c:pt>
                <c:pt idx="75">
                  <c:v>45545</c:v>
                </c:pt>
                <c:pt idx="76">
                  <c:v>45559</c:v>
                </c:pt>
                <c:pt idx="77">
                  <c:v>45573</c:v>
                </c:pt>
                <c:pt idx="78">
                  <c:v>45713</c:v>
                </c:pt>
                <c:pt idx="79">
                  <c:v>45727</c:v>
                </c:pt>
                <c:pt idx="80">
                  <c:v>45743</c:v>
                </c:pt>
                <c:pt idx="81">
                  <c:v>45755</c:v>
                </c:pt>
                <c:pt idx="82">
                  <c:v>45757</c:v>
                </c:pt>
                <c:pt idx="83">
                  <c:v>45769</c:v>
                </c:pt>
                <c:pt idx="84">
                  <c:v>45783</c:v>
                </c:pt>
                <c:pt idx="85">
                  <c:v>45797</c:v>
                </c:pt>
                <c:pt idx="86">
                  <c:v>45811</c:v>
                </c:pt>
                <c:pt idx="87">
                  <c:v>45825</c:v>
                </c:pt>
                <c:pt idx="88">
                  <c:v>45839</c:v>
                </c:pt>
                <c:pt idx="89">
                  <c:v>45853</c:v>
                </c:pt>
                <c:pt idx="90">
                  <c:v>45867</c:v>
                </c:pt>
                <c:pt idx="91">
                  <c:v>45881</c:v>
                </c:pt>
                <c:pt idx="92">
                  <c:v>45895</c:v>
                </c:pt>
                <c:pt idx="93">
                  <c:v>45909</c:v>
                </c:pt>
                <c:pt idx="94">
                  <c:v>45923</c:v>
                </c:pt>
                <c:pt idx="95">
                  <c:v>45937</c:v>
                </c:pt>
              </c:numCache>
            </c:numRef>
          </c:cat>
          <c:val>
            <c:numRef>
              <c:f>Daten_excel!$G$2:$G$97</c:f>
              <c:numCache>
                <c:formatCode>General</c:formatCode>
                <c:ptCount val="9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7-4E65-8CCD-449CBFE0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76975"/>
        <c:axId val="1080877455"/>
      </c:lineChart>
      <c:scatterChart>
        <c:scatterStyle val="lineMarker"/>
        <c:varyColors val="0"/>
        <c:ser>
          <c:idx val="0"/>
          <c:order val="1"/>
          <c:tx>
            <c:v>Limpach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</c:marker>
          <c:xVal>
            <c:numRef>
              <c:f>Daten_excel!$A$2:$A$97</c:f>
              <c:numCache>
                <c:formatCode>m/d/yyyy</c:formatCode>
                <c:ptCount val="96"/>
                <c:pt idx="0">
                  <c:v>43915</c:v>
                </c:pt>
                <c:pt idx="1">
                  <c:v>43929</c:v>
                </c:pt>
                <c:pt idx="2">
                  <c:v>43945</c:v>
                </c:pt>
                <c:pt idx="3">
                  <c:v>43970</c:v>
                </c:pt>
                <c:pt idx="4">
                  <c:v>43998</c:v>
                </c:pt>
                <c:pt idx="5">
                  <c:v>44012</c:v>
                </c:pt>
                <c:pt idx="6">
                  <c:v>44026</c:v>
                </c:pt>
                <c:pt idx="7">
                  <c:v>44040</c:v>
                </c:pt>
                <c:pt idx="8">
                  <c:v>44047</c:v>
                </c:pt>
                <c:pt idx="9">
                  <c:v>44082</c:v>
                </c:pt>
                <c:pt idx="10">
                  <c:v>44096</c:v>
                </c:pt>
                <c:pt idx="11">
                  <c:v>44110</c:v>
                </c:pt>
                <c:pt idx="12">
                  <c:v>44124</c:v>
                </c:pt>
                <c:pt idx="13">
                  <c:v>44271</c:v>
                </c:pt>
                <c:pt idx="14">
                  <c:v>44292</c:v>
                </c:pt>
                <c:pt idx="15">
                  <c:v>44306</c:v>
                </c:pt>
                <c:pt idx="16">
                  <c:v>44313</c:v>
                </c:pt>
                <c:pt idx="17">
                  <c:v>44320</c:v>
                </c:pt>
                <c:pt idx="18">
                  <c:v>44334</c:v>
                </c:pt>
                <c:pt idx="19">
                  <c:v>44348</c:v>
                </c:pt>
                <c:pt idx="20">
                  <c:v>44362</c:v>
                </c:pt>
                <c:pt idx="21">
                  <c:v>44386</c:v>
                </c:pt>
                <c:pt idx="22">
                  <c:v>44400</c:v>
                </c:pt>
                <c:pt idx="23">
                  <c:v>44411</c:v>
                </c:pt>
                <c:pt idx="24">
                  <c:v>44425</c:v>
                </c:pt>
                <c:pt idx="25">
                  <c:v>44439</c:v>
                </c:pt>
                <c:pt idx="26">
                  <c:v>44453</c:v>
                </c:pt>
                <c:pt idx="27">
                  <c:v>44467</c:v>
                </c:pt>
                <c:pt idx="28">
                  <c:v>44481</c:v>
                </c:pt>
                <c:pt idx="29">
                  <c:v>44621</c:v>
                </c:pt>
                <c:pt idx="30">
                  <c:v>44635</c:v>
                </c:pt>
                <c:pt idx="31">
                  <c:v>44652</c:v>
                </c:pt>
                <c:pt idx="32">
                  <c:v>44663</c:v>
                </c:pt>
                <c:pt idx="33">
                  <c:v>44677</c:v>
                </c:pt>
                <c:pt idx="34">
                  <c:v>44691</c:v>
                </c:pt>
                <c:pt idx="35">
                  <c:v>44705</c:v>
                </c:pt>
                <c:pt idx="36">
                  <c:v>44719</c:v>
                </c:pt>
                <c:pt idx="37">
                  <c:v>44733</c:v>
                </c:pt>
                <c:pt idx="38">
                  <c:v>44747</c:v>
                </c:pt>
                <c:pt idx="39">
                  <c:v>44761</c:v>
                </c:pt>
                <c:pt idx="40">
                  <c:v>44775</c:v>
                </c:pt>
                <c:pt idx="41">
                  <c:v>44789</c:v>
                </c:pt>
                <c:pt idx="42">
                  <c:v>44803</c:v>
                </c:pt>
                <c:pt idx="43">
                  <c:v>44817</c:v>
                </c:pt>
                <c:pt idx="44">
                  <c:v>44831</c:v>
                </c:pt>
                <c:pt idx="45">
                  <c:v>44845</c:v>
                </c:pt>
                <c:pt idx="46">
                  <c:v>45013</c:v>
                </c:pt>
                <c:pt idx="47">
                  <c:v>45027</c:v>
                </c:pt>
                <c:pt idx="48">
                  <c:v>45041</c:v>
                </c:pt>
                <c:pt idx="49">
                  <c:v>45055</c:v>
                </c:pt>
                <c:pt idx="50">
                  <c:v>45069</c:v>
                </c:pt>
                <c:pt idx="51">
                  <c:v>45083</c:v>
                </c:pt>
                <c:pt idx="52">
                  <c:v>45097</c:v>
                </c:pt>
                <c:pt idx="53">
                  <c:v>45111</c:v>
                </c:pt>
                <c:pt idx="54">
                  <c:v>45125</c:v>
                </c:pt>
                <c:pt idx="55">
                  <c:v>45139</c:v>
                </c:pt>
                <c:pt idx="56">
                  <c:v>45153</c:v>
                </c:pt>
                <c:pt idx="57">
                  <c:v>45167</c:v>
                </c:pt>
                <c:pt idx="58">
                  <c:v>45181</c:v>
                </c:pt>
                <c:pt idx="59">
                  <c:v>45195</c:v>
                </c:pt>
                <c:pt idx="60">
                  <c:v>45209</c:v>
                </c:pt>
                <c:pt idx="61">
                  <c:v>45349</c:v>
                </c:pt>
                <c:pt idx="62">
                  <c:v>45363</c:v>
                </c:pt>
                <c:pt idx="63">
                  <c:v>45377</c:v>
                </c:pt>
                <c:pt idx="64">
                  <c:v>45391</c:v>
                </c:pt>
                <c:pt idx="65">
                  <c:v>45405</c:v>
                </c:pt>
                <c:pt idx="66">
                  <c:v>45419</c:v>
                </c:pt>
                <c:pt idx="67">
                  <c:v>45433</c:v>
                </c:pt>
                <c:pt idx="68">
                  <c:v>45447</c:v>
                </c:pt>
                <c:pt idx="69">
                  <c:v>45461</c:v>
                </c:pt>
                <c:pt idx="70">
                  <c:v>45475</c:v>
                </c:pt>
                <c:pt idx="71">
                  <c:v>45489</c:v>
                </c:pt>
                <c:pt idx="72">
                  <c:v>45503</c:v>
                </c:pt>
                <c:pt idx="73">
                  <c:v>45517</c:v>
                </c:pt>
                <c:pt idx="74">
                  <c:v>45531</c:v>
                </c:pt>
                <c:pt idx="75">
                  <c:v>45545</c:v>
                </c:pt>
                <c:pt idx="76">
                  <c:v>45559</c:v>
                </c:pt>
                <c:pt idx="77">
                  <c:v>45573</c:v>
                </c:pt>
                <c:pt idx="78">
                  <c:v>45713</c:v>
                </c:pt>
                <c:pt idx="79">
                  <c:v>45727</c:v>
                </c:pt>
                <c:pt idx="80">
                  <c:v>45743</c:v>
                </c:pt>
                <c:pt idx="81">
                  <c:v>45755</c:v>
                </c:pt>
                <c:pt idx="82">
                  <c:v>45757</c:v>
                </c:pt>
                <c:pt idx="83">
                  <c:v>45769</c:v>
                </c:pt>
                <c:pt idx="84">
                  <c:v>45783</c:v>
                </c:pt>
                <c:pt idx="85">
                  <c:v>45797</c:v>
                </c:pt>
                <c:pt idx="86">
                  <c:v>45811</c:v>
                </c:pt>
                <c:pt idx="87">
                  <c:v>45825</c:v>
                </c:pt>
                <c:pt idx="88">
                  <c:v>45839</c:v>
                </c:pt>
                <c:pt idx="89">
                  <c:v>45853</c:v>
                </c:pt>
                <c:pt idx="90">
                  <c:v>45867</c:v>
                </c:pt>
                <c:pt idx="91">
                  <c:v>45881</c:v>
                </c:pt>
                <c:pt idx="92">
                  <c:v>45895</c:v>
                </c:pt>
                <c:pt idx="93">
                  <c:v>45909</c:v>
                </c:pt>
                <c:pt idx="94">
                  <c:v>45923</c:v>
                </c:pt>
                <c:pt idx="95">
                  <c:v>45937</c:v>
                </c:pt>
              </c:numCache>
            </c:numRef>
          </c:xVal>
          <c:yVal>
            <c:numRef>
              <c:f>Daten_excel!$C$2:$C$97</c:f>
              <c:numCache>
                <c:formatCode>0.000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7.2749999999999995E-2</c:v>
                </c:pt>
                <c:pt idx="4">
                  <c:v>6.5000000000000002E-2</c:v>
                </c:pt>
                <c:pt idx="5">
                  <c:v>7.1499999999999994E-2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3.6999999999999998E-2</c:v>
                </c:pt>
                <c:pt idx="17">
                  <c:v>5.2500000000000003E-3</c:v>
                </c:pt>
                <c:pt idx="18">
                  <c:v>0</c:v>
                </c:pt>
                <c:pt idx="19">
                  <c:v>1.8499999999999999E-2</c:v>
                </c:pt>
                <c:pt idx="20">
                  <c:v>8.4250000000000005E-2</c:v>
                </c:pt>
                <c:pt idx="21">
                  <c:v>6.0000000000000001E-3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3.6700000000000001E-3</c:v>
                </c:pt>
                <c:pt idx="32">
                  <c:v>5.3249999999999999E-2</c:v>
                </c:pt>
                <c:pt idx="33">
                  <c:v>6.225E-2</c:v>
                </c:pt>
                <c:pt idx="34">
                  <c:v>0.10349999999999999</c:v>
                </c:pt>
                <c:pt idx="35">
                  <c:v>0.23175000000000001</c:v>
                </c:pt>
                <c:pt idx="36">
                  <c:v>2.1749999999999999E-2</c:v>
                </c:pt>
                <c:pt idx="37">
                  <c:v>6.1249999999999999E-2</c:v>
                </c:pt>
                <c:pt idx="38">
                  <c:v>3.7499999999999999E-3</c:v>
                </c:pt>
                <c:pt idx="39">
                  <c:v>8.5000000000000006E-3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3.2000000000000001E-2</c:v>
                </c:pt>
                <c:pt idx="44">
                  <c:v>1.4E-2</c:v>
                </c:pt>
                <c:pt idx="45">
                  <c:v>0</c:v>
                </c:pt>
                <c:pt idx="46">
                  <c:v>0</c:v>
                </c:pt>
                <c:pt idx="47">
                  <c:v>3.0000000000000001E-3</c:v>
                </c:pt>
                <c:pt idx="48">
                  <c:v>2.7E-2</c:v>
                </c:pt>
                <c:pt idx="49">
                  <c:v>8.4750000000000006E-2</c:v>
                </c:pt>
                <c:pt idx="50">
                  <c:v>2.2499999999999999E-2</c:v>
                </c:pt>
                <c:pt idx="51">
                  <c:v>5.8000000000000003E-2</c:v>
                </c:pt>
                <c:pt idx="52">
                  <c:v>0.12425</c:v>
                </c:pt>
                <c:pt idx="53">
                  <c:v>4.5999999999999999E-2</c:v>
                </c:pt>
                <c:pt idx="54">
                  <c:v>3.3250000000000002E-2</c:v>
                </c:pt>
                <c:pt idx="55">
                  <c:v>0.01</c:v>
                </c:pt>
                <c:pt idx="56">
                  <c:v>1.0999999999999999E-2</c:v>
                </c:pt>
                <c:pt idx="57">
                  <c:v>1.2999999999999999E-2</c:v>
                </c:pt>
                <c:pt idx="58">
                  <c:v>1.2999999999999999E-2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1.925E-2</c:v>
                </c:pt>
                <c:pt idx="66">
                  <c:v>2.8250000000000001E-2</c:v>
                </c:pt>
                <c:pt idx="67">
                  <c:v>0.1895</c:v>
                </c:pt>
                <c:pt idx="68">
                  <c:v>0.14025000000000001</c:v>
                </c:pt>
                <c:pt idx="69">
                  <c:v>3.2250000000000001E-2</c:v>
                </c:pt>
                <c:pt idx="70">
                  <c:v>2.2249999999999999E-2</c:v>
                </c:pt>
                <c:pt idx="71">
                  <c:v>1.4E-2</c:v>
                </c:pt>
                <c:pt idx="72">
                  <c:v>1.7999999999999999E-2</c:v>
                </c:pt>
                <c:pt idx="73">
                  <c:v>1.2E-2</c:v>
                </c:pt>
                <c:pt idx="74">
                  <c:v>1.0999999999999999E-2</c:v>
                </c:pt>
                <c:pt idx="75">
                  <c:v>0</c:v>
                </c:pt>
                <c:pt idx="76">
                  <c:v>0.01</c:v>
                </c:pt>
                <c:pt idx="77">
                  <c:v>0</c:v>
                </c:pt>
                <c:pt idx="78">
                  <c:v>0</c:v>
                </c:pt>
                <c:pt idx="79">
                  <c:v>0.1</c:v>
                </c:pt>
                <c:pt idx="80">
                  <c:v>0</c:v>
                </c:pt>
                <c:pt idx="81">
                  <c:v>7.2249999999999995E-2</c:v>
                </c:pt>
                <c:pt idx="83">
                  <c:v>5.5930000000000001E-2</c:v>
                </c:pt>
                <c:pt idx="84">
                  <c:v>0.14213000000000001</c:v>
                </c:pt>
                <c:pt idx="85">
                  <c:v>0.23957999999999999</c:v>
                </c:pt>
                <c:pt idx="87">
                  <c:v>2.6929999999999999E-2</c:v>
                </c:pt>
                <c:pt idx="88">
                  <c:v>1.6240000000000001E-2</c:v>
                </c:pt>
                <c:pt idx="89">
                  <c:v>1.371E-2</c:v>
                </c:pt>
                <c:pt idx="90">
                  <c:v>1.4999999999999999E-2</c:v>
                </c:pt>
                <c:pt idx="91">
                  <c:v>0</c:v>
                </c:pt>
                <c:pt idx="93">
                  <c:v>2.1000000000000001E-2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F7-4E65-8CCD-449CBFE0EF65}"/>
            </c:ext>
          </c:extLst>
        </c:ser>
        <c:ser>
          <c:idx val="1"/>
          <c:order val="2"/>
          <c:tx>
            <c:v>Dünnern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bg1"/>
                </a:solidFill>
              </a:ln>
              <a:effectLst/>
            </c:spPr>
          </c:marker>
          <c:xVal>
            <c:numRef>
              <c:f>Daten_excel!$A$2:$A$97</c:f>
              <c:numCache>
                <c:formatCode>m/d/yyyy</c:formatCode>
                <c:ptCount val="96"/>
                <c:pt idx="0">
                  <c:v>43915</c:v>
                </c:pt>
                <c:pt idx="1">
                  <c:v>43929</c:v>
                </c:pt>
                <c:pt idx="2">
                  <c:v>43945</c:v>
                </c:pt>
                <c:pt idx="3">
                  <c:v>43970</c:v>
                </c:pt>
                <c:pt idx="4">
                  <c:v>43998</c:v>
                </c:pt>
                <c:pt idx="5">
                  <c:v>44012</c:v>
                </c:pt>
                <c:pt idx="6">
                  <c:v>44026</c:v>
                </c:pt>
                <c:pt idx="7">
                  <c:v>44040</c:v>
                </c:pt>
                <c:pt idx="8">
                  <c:v>44047</c:v>
                </c:pt>
                <c:pt idx="9">
                  <c:v>44082</c:v>
                </c:pt>
                <c:pt idx="10">
                  <c:v>44096</c:v>
                </c:pt>
                <c:pt idx="11">
                  <c:v>44110</c:v>
                </c:pt>
                <c:pt idx="12">
                  <c:v>44124</c:v>
                </c:pt>
                <c:pt idx="13">
                  <c:v>44271</c:v>
                </c:pt>
                <c:pt idx="14">
                  <c:v>44292</c:v>
                </c:pt>
                <c:pt idx="15">
                  <c:v>44306</c:v>
                </c:pt>
                <c:pt idx="16">
                  <c:v>44313</c:v>
                </c:pt>
                <c:pt idx="17">
                  <c:v>44320</c:v>
                </c:pt>
                <c:pt idx="18">
                  <c:v>44334</c:v>
                </c:pt>
                <c:pt idx="19">
                  <c:v>44348</c:v>
                </c:pt>
                <c:pt idx="20">
                  <c:v>44362</c:v>
                </c:pt>
                <c:pt idx="21">
                  <c:v>44386</c:v>
                </c:pt>
                <c:pt idx="22">
                  <c:v>44400</c:v>
                </c:pt>
                <c:pt idx="23">
                  <c:v>44411</c:v>
                </c:pt>
                <c:pt idx="24">
                  <c:v>44425</c:v>
                </c:pt>
                <c:pt idx="25">
                  <c:v>44439</c:v>
                </c:pt>
                <c:pt idx="26">
                  <c:v>44453</c:v>
                </c:pt>
                <c:pt idx="27">
                  <c:v>44467</c:v>
                </c:pt>
                <c:pt idx="28">
                  <c:v>44481</c:v>
                </c:pt>
                <c:pt idx="29">
                  <c:v>44621</c:v>
                </c:pt>
                <c:pt idx="30">
                  <c:v>44635</c:v>
                </c:pt>
                <c:pt idx="31">
                  <c:v>44652</c:v>
                </c:pt>
                <c:pt idx="32">
                  <c:v>44663</c:v>
                </c:pt>
                <c:pt idx="33">
                  <c:v>44677</c:v>
                </c:pt>
                <c:pt idx="34">
                  <c:v>44691</c:v>
                </c:pt>
                <c:pt idx="35">
                  <c:v>44705</c:v>
                </c:pt>
                <c:pt idx="36">
                  <c:v>44719</c:v>
                </c:pt>
                <c:pt idx="37">
                  <c:v>44733</c:v>
                </c:pt>
                <c:pt idx="38">
                  <c:v>44747</c:v>
                </c:pt>
                <c:pt idx="39">
                  <c:v>44761</c:v>
                </c:pt>
                <c:pt idx="40">
                  <c:v>44775</c:v>
                </c:pt>
                <c:pt idx="41">
                  <c:v>44789</c:v>
                </c:pt>
                <c:pt idx="42">
                  <c:v>44803</c:v>
                </c:pt>
                <c:pt idx="43">
                  <c:v>44817</c:v>
                </c:pt>
                <c:pt idx="44">
                  <c:v>44831</c:v>
                </c:pt>
                <c:pt idx="45">
                  <c:v>44845</c:v>
                </c:pt>
                <c:pt idx="46">
                  <c:v>45013</c:v>
                </c:pt>
                <c:pt idx="47">
                  <c:v>45027</c:v>
                </c:pt>
                <c:pt idx="48">
                  <c:v>45041</c:v>
                </c:pt>
                <c:pt idx="49">
                  <c:v>45055</c:v>
                </c:pt>
                <c:pt idx="50">
                  <c:v>45069</c:v>
                </c:pt>
                <c:pt idx="51">
                  <c:v>45083</c:v>
                </c:pt>
                <c:pt idx="52">
                  <c:v>45097</c:v>
                </c:pt>
                <c:pt idx="53">
                  <c:v>45111</c:v>
                </c:pt>
                <c:pt idx="54">
                  <c:v>45125</c:v>
                </c:pt>
                <c:pt idx="55">
                  <c:v>45139</c:v>
                </c:pt>
                <c:pt idx="56">
                  <c:v>45153</c:v>
                </c:pt>
                <c:pt idx="57">
                  <c:v>45167</c:v>
                </c:pt>
                <c:pt idx="58">
                  <c:v>45181</c:v>
                </c:pt>
                <c:pt idx="59">
                  <c:v>45195</c:v>
                </c:pt>
                <c:pt idx="60">
                  <c:v>45209</c:v>
                </c:pt>
                <c:pt idx="61">
                  <c:v>45349</c:v>
                </c:pt>
                <c:pt idx="62">
                  <c:v>45363</c:v>
                </c:pt>
                <c:pt idx="63">
                  <c:v>45377</c:v>
                </c:pt>
                <c:pt idx="64">
                  <c:v>45391</c:v>
                </c:pt>
                <c:pt idx="65">
                  <c:v>45405</c:v>
                </c:pt>
                <c:pt idx="66">
                  <c:v>45419</c:v>
                </c:pt>
                <c:pt idx="67">
                  <c:v>45433</c:v>
                </c:pt>
                <c:pt idx="68">
                  <c:v>45447</c:v>
                </c:pt>
                <c:pt idx="69">
                  <c:v>45461</c:v>
                </c:pt>
                <c:pt idx="70">
                  <c:v>45475</c:v>
                </c:pt>
                <c:pt idx="71">
                  <c:v>45489</c:v>
                </c:pt>
                <c:pt idx="72">
                  <c:v>45503</c:v>
                </c:pt>
                <c:pt idx="73">
                  <c:v>45517</c:v>
                </c:pt>
                <c:pt idx="74">
                  <c:v>45531</c:v>
                </c:pt>
                <c:pt idx="75">
                  <c:v>45545</c:v>
                </c:pt>
                <c:pt idx="76">
                  <c:v>45559</c:v>
                </c:pt>
                <c:pt idx="77">
                  <c:v>45573</c:v>
                </c:pt>
                <c:pt idx="78">
                  <c:v>45713</c:v>
                </c:pt>
                <c:pt idx="79">
                  <c:v>45727</c:v>
                </c:pt>
                <c:pt idx="80">
                  <c:v>45743</c:v>
                </c:pt>
                <c:pt idx="81">
                  <c:v>45755</c:v>
                </c:pt>
                <c:pt idx="82">
                  <c:v>45757</c:v>
                </c:pt>
                <c:pt idx="83">
                  <c:v>45769</c:v>
                </c:pt>
                <c:pt idx="84">
                  <c:v>45783</c:v>
                </c:pt>
                <c:pt idx="85">
                  <c:v>45797</c:v>
                </c:pt>
                <c:pt idx="86">
                  <c:v>45811</c:v>
                </c:pt>
                <c:pt idx="87">
                  <c:v>45825</c:v>
                </c:pt>
                <c:pt idx="88">
                  <c:v>45839</c:v>
                </c:pt>
                <c:pt idx="89">
                  <c:v>45853</c:v>
                </c:pt>
                <c:pt idx="90">
                  <c:v>45867</c:v>
                </c:pt>
                <c:pt idx="91">
                  <c:v>45881</c:v>
                </c:pt>
                <c:pt idx="92">
                  <c:v>45895</c:v>
                </c:pt>
                <c:pt idx="93">
                  <c:v>45909</c:v>
                </c:pt>
                <c:pt idx="94">
                  <c:v>45923</c:v>
                </c:pt>
                <c:pt idx="95">
                  <c:v>45937</c:v>
                </c:pt>
              </c:numCache>
            </c:numRef>
          </c:xVal>
          <c:yVal>
            <c:numRef>
              <c:f>Daten_excel!$E$2:$E$97</c:f>
              <c:numCache>
                <c:formatCode>0.000</c:formatCode>
                <c:ptCount val="96"/>
                <c:pt idx="8">
                  <c:v>0</c:v>
                </c:pt>
                <c:pt idx="16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30">
                  <c:v>0</c:v>
                </c:pt>
                <c:pt idx="37">
                  <c:v>0</c:v>
                </c:pt>
                <c:pt idx="40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0.11</c:v>
                </c:pt>
                <c:pt idx="54">
                  <c:v>1.0999999999999999E-2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1.9E-2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7">
                  <c:v>0</c:v>
                </c:pt>
                <c:pt idx="78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0.56000000000000005</c:v>
                </c:pt>
                <c:pt idx="86">
                  <c:v>1.2E-2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F7-4E65-8CCD-449CBFE0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876975"/>
        <c:axId val="1080877455"/>
      </c:scatterChart>
      <c:dateAx>
        <c:axId val="1080876975"/>
        <c:scaling>
          <c:orientation val="minMax"/>
          <c:max val="459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Start Datum Probenahme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77455"/>
        <c:crosses val="autoZero"/>
        <c:auto val="0"/>
        <c:lblOffset val="100"/>
        <c:baseTimeUnit val="days"/>
        <c:majorUnit val="3"/>
        <c:majorTimeUnit val="months"/>
      </c:dateAx>
      <c:valAx>
        <c:axId val="108087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Konzentration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7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bg1">
              <a:alpha val="9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Diclofenac (ARA Tracer)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2149905549297181E-2"/>
          <c:y val="0.12174051481013649"/>
          <c:w val="0.88575016448390964"/>
          <c:h val="0.53732141422318092"/>
        </c:manualLayout>
      </c:layout>
      <c:lineChart>
        <c:grouping val="standard"/>
        <c:varyColors val="0"/>
        <c:ser>
          <c:idx val="2"/>
          <c:order val="0"/>
          <c:tx>
            <c:v>Chron. Grenzwert GSchV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Daten_excel!$A$2:$A$97</c:f>
              <c:numCache>
                <c:formatCode>m/d/yyyy</c:formatCode>
                <c:ptCount val="96"/>
                <c:pt idx="0">
                  <c:v>43915</c:v>
                </c:pt>
                <c:pt idx="1">
                  <c:v>43929</c:v>
                </c:pt>
                <c:pt idx="2">
                  <c:v>43945</c:v>
                </c:pt>
                <c:pt idx="3">
                  <c:v>43970</c:v>
                </c:pt>
                <c:pt idx="4">
                  <c:v>43998</c:v>
                </c:pt>
                <c:pt idx="5">
                  <c:v>44012</c:v>
                </c:pt>
                <c:pt idx="6">
                  <c:v>44026</c:v>
                </c:pt>
                <c:pt idx="7">
                  <c:v>44040</c:v>
                </c:pt>
                <c:pt idx="8">
                  <c:v>44047</c:v>
                </c:pt>
                <c:pt idx="9">
                  <c:v>44082</c:v>
                </c:pt>
                <c:pt idx="10">
                  <c:v>44096</c:v>
                </c:pt>
                <c:pt idx="11">
                  <c:v>44110</c:v>
                </c:pt>
                <c:pt idx="12">
                  <c:v>44124</c:v>
                </c:pt>
                <c:pt idx="13">
                  <c:v>44271</c:v>
                </c:pt>
                <c:pt idx="14">
                  <c:v>44292</c:v>
                </c:pt>
                <c:pt idx="15">
                  <c:v>44306</c:v>
                </c:pt>
                <c:pt idx="16">
                  <c:v>44313</c:v>
                </c:pt>
                <c:pt idx="17">
                  <c:v>44320</c:v>
                </c:pt>
                <c:pt idx="18">
                  <c:v>44334</c:v>
                </c:pt>
                <c:pt idx="19">
                  <c:v>44348</c:v>
                </c:pt>
                <c:pt idx="20">
                  <c:v>44362</c:v>
                </c:pt>
                <c:pt idx="21">
                  <c:v>44386</c:v>
                </c:pt>
                <c:pt idx="22">
                  <c:v>44400</c:v>
                </c:pt>
                <c:pt idx="23">
                  <c:v>44411</c:v>
                </c:pt>
                <c:pt idx="24">
                  <c:v>44425</c:v>
                </c:pt>
                <c:pt idx="25">
                  <c:v>44439</c:v>
                </c:pt>
                <c:pt idx="26">
                  <c:v>44453</c:v>
                </c:pt>
                <c:pt idx="27">
                  <c:v>44467</c:v>
                </c:pt>
                <c:pt idx="28">
                  <c:v>44481</c:v>
                </c:pt>
                <c:pt idx="29">
                  <c:v>44621</c:v>
                </c:pt>
                <c:pt idx="30">
                  <c:v>44635</c:v>
                </c:pt>
                <c:pt idx="31">
                  <c:v>44652</c:v>
                </c:pt>
                <c:pt idx="32">
                  <c:v>44663</c:v>
                </c:pt>
                <c:pt idx="33">
                  <c:v>44677</c:v>
                </c:pt>
                <c:pt idx="34">
                  <c:v>44691</c:v>
                </c:pt>
                <c:pt idx="35">
                  <c:v>44705</c:v>
                </c:pt>
                <c:pt idx="36">
                  <c:v>44719</c:v>
                </c:pt>
                <c:pt idx="37">
                  <c:v>44733</c:v>
                </c:pt>
                <c:pt idx="38">
                  <c:v>44747</c:v>
                </c:pt>
                <c:pt idx="39">
                  <c:v>44761</c:v>
                </c:pt>
                <c:pt idx="40">
                  <c:v>44775</c:v>
                </c:pt>
                <c:pt idx="41">
                  <c:v>44789</c:v>
                </c:pt>
                <c:pt idx="42">
                  <c:v>44803</c:v>
                </c:pt>
                <c:pt idx="43">
                  <c:v>44817</c:v>
                </c:pt>
                <c:pt idx="44">
                  <c:v>44831</c:v>
                </c:pt>
                <c:pt idx="45">
                  <c:v>44845</c:v>
                </c:pt>
                <c:pt idx="46">
                  <c:v>45013</c:v>
                </c:pt>
                <c:pt idx="47">
                  <c:v>45027</c:v>
                </c:pt>
                <c:pt idx="48">
                  <c:v>45041</c:v>
                </c:pt>
                <c:pt idx="49">
                  <c:v>45055</c:v>
                </c:pt>
                <c:pt idx="50">
                  <c:v>45069</c:v>
                </c:pt>
                <c:pt idx="51">
                  <c:v>45083</c:v>
                </c:pt>
                <c:pt idx="52">
                  <c:v>45097</c:v>
                </c:pt>
                <c:pt idx="53">
                  <c:v>45111</c:v>
                </c:pt>
                <c:pt idx="54">
                  <c:v>45125</c:v>
                </c:pt>
                <c:pt idx="55">
                  <c:v>45139</c:v>
                </c:pt>
                <c:pt idx="56">
                  <c:v>45153</c:v>
                </c:pt>
                <c:pt idx="57">
                  <c:v>45167</c:v>
                </c:pt>
                <c:pt idx="58">
                  <c:v>45181</c:v>
                </c:pt>
                <c:pt idx="59">
                  <c:v>45195</c:v>
                </c:pt>
                <c:pt idx="60">
                  <c:v>45209</c:v>
                </c:pt>
                <c:pt idx="61">
                  <c:v>45349</c:v>
                </c:pt>
                <c:pt idx="62">
                  <c:v>45363</c:v>
                </c:pt>
                <c:pt idx="63">
                  <c:v>45377</c:v>
                </c:pt>
                <c:pt idx="64">
                  <c:v>45391</c:v>
                </c:pt>
                <c:pt idx="65">
                  <c:v>45405</c:v>
                </c:pt>
                <c:pt idx="66">
                  <c:v>45419</c:v>
                </c:pt>
                <c:pt idx="67">
                  <c:v>45433</c:v>
                </c:pt>
                <c:pt idx="68">
                  <c:v>45447</c:v>
                </c:pt>
                <c:pt idx="69">
                  <c:v>45461</c:v>
                </c:pt>
                <c:pt idx="70">
                  <c:v>45475</c:v>
                </c:pt>
                <c:pt idx="71">
                  <c:v>45489</c:v>
                </c:pt>
                <c:pt idx="72">
                  <c:v>45503</c:v>
                </c:pt>
                <c:pt idx="73">
                  <c:v>45517</c:v>
                </c:pt>
                <c:pt idx="74">
                  <c:v>45531</c:v>
                </c:pt>
                <c:pt idx="75">
                  <c:v>45545</c:v>
                </c:pt>
                <c:pt idx="76">
                  <c:v>45559</c:v>
                </c:pt>
                <c:pt idx="77">
                  <c:v>45573</c:v>
                </c:pt>
                <c:pt idx="78">
                  <c:v>45713</c:v>
                </c:pt>
                <c:pt idx="79">
                  <c:v>45727</c:v>
                </c:pt>
                <c:pt idx="80">
                  <c:v>45743</c:v>
                </c:pt>
                <c:pt idx="81">
                  <c:v>45755</c:v>
                </c:pt>
                <c:pt idx="82">
                  <c:v>45757</c:v>
                </c:pt>
                <c:pt idx="83">
                  <c:v>45769</c:v>
                </c:pt>
                <c:pt idx="84">
                  <c:v>45783</c:v>
                </c:pt>
                <c:pt idx="85">
                  <c:v>45797</c:v>
                </c:pt>
                <c:pt idx="86">
                  <c:v>45811</c:v>
                </c:pt>
                <c:pt idx="87">
                  <c:v>45825</c:v>
                </c:pt>
                <c:pt idx="88">
                  <c:v>45839</c:v>
                </c:pt>
                <c:pt idx="89">
                  <c:v>45853</c:v>
                </c:pt>
                <c:pt idx="90">
                  <c:v>45867</c:v>
                </c:pt>
                <c:pt idx="91">
                  <c:v>45881</c:v>
                </c:pt>
                <c:pt idx="92">
                  <c:v>45895</c:v>
                </c:pt>
                <c:pt idx="93">
                  <c:v>45909</c:v>
                </c:pt>
                <c:pt idx="94">
                  <c:v>45923</c:v>
                </c:pt>
                <c:pt idx="95">
                  <c:v>45937</c:v>
                </c:pt>
              </c:numCache>
            </c:numRef>
          </c:cat>
          <c:val>
            <c:numRef>
              <c:f>Daten_excel!$F$2:$F$97</c:f>
              <c:numCache>
                <c:formatCode>General</c:formatCode>
                <c:ptCount val="9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7-48F7-BBF8-00B091DF8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76975"/>
        <c:axId val="1080877455"/>
      </c:lineChart>
      <c:scatterChart>
        <c:scatterStyle val="lineMarker"/>
        <c:varyColors val="0"/>
        <c:ser>
          <c:idx val="0"/>
          <c:order val="1"/>
          <c:tx>
            <c:v>Limpach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</c:marker>
          <c:xVal>
            <c:numRef>
              <c:f>Daten_excel!$A$2:$A$97</c:f>
              <c:numCache>
                <c:formatCode>m/d/yyyy</c:formatCode>
                <c:ptCount val="96"/>
                <c:pt idx="0">
                  <c:v>43915</c:v>
                </c:pt>
                <c:pt idx="1">
                  <c:v>43929</c:v>
                </c:pt>
                <c:pt idx="2">
                  <c:v>43945</c:v>
                </c:pt>
                <c:pt idx="3">
                  <c:v>43970</c:v>
                </c:pt>
                <c:pt idx="4">
                  <c:v>43998</c:v>
                </c:pt>
                <c:pt idx="5">
                  <c:v>44012</c:v>
                </c:pt>
                <c:pt idx="6">
                  <c:v>44026</c:v>
                </c:pt>
                <c:pt idx="7">
                  <c:v>44040</c:v>
                </c:pt>
                <c:pt idx="8">
                  <c:v>44047</c:v>
                </c:pt>
                <c:pt idx="9">
                  <c:v>44082</c:v>
                </c:pt>
                <c:pt idx="10">
                  <c:v>44096</c:v>
                </c:pt>
                <c:pt idx="11">
                  <c:v>44110</c:v>
                </c:pt>
                <c:pt idx="12">
                  <c:v>44124</c:v>
                </c:pt>
                <c:pt idx="13">
                  <c:v>44271</c:v>
                </c:pt>
                <c:pt idx="14">
                  <c:v>44292</c:v>
                </c:pt>
                <c:pt idx="15">
                  <c:v>44306</c:v>
                </c:pt>
                <c:pt idx="16">
                  <c:v>44313</c:v>
                </c:pt>
                <c:pt idx="17">
                  <c:v>44320</c:v>
                </c:pt>
                <c:pt idx="18">
                  <c:v>44334</c:v>
                </c:pt>
                <c:pt idx="19">
                  <c:v>44348</c:v>
                </c:pt>
                <c:pt idx="20">
                  <c:v>44362</c:v>
                </c:pt>
                <c:pt idx="21">
                  <c:v>44386</c:v>
                </c:pt>
                <c:pt idx="22">
                  <c:v>44400</c:v>
                </c:pt>
                <c:pt idx="23">
                  <c:v>44411</c:v>
                </c:pt>
                <c:pt idx="24">
                  <c:v>44425</c:v>
                </c:pt>
                <c:pt idx="25">
                  <c:v>44439</c:v>
                </c:pt>
                <c:pt idx="26">
                  <c:v>44453</c:v>
                </c:pt>
                <c:pt idx="27">
                  <c:v>44467</c:v>
                </c:pt>
                <c:pt idx="28">
                  <c:v>44481</c:v>
                </c:pt>
                <c:pt idx="29">
                  <c:v>44621</c:v>
                </c:pt>
                <c:pt idx="30">
                  <c:v>44635</c:v>
                </c:pt>
                <c:pt idx="31">
                  <c:v>44652</c:v>
                </c:pt>
                <c:pt idx="32">
                  <c:v>44663</c:v>
                </c:pt>
                <c:pt idx="33">
                  <c:v>44677</c:v>
                </c:pt>
                <c:pt idx="34">
                  <c:v>44691</c:v>
                </c:pt>
                <c:pt idx="35">
                  <c:v>44705</c:v>
                </c:pt>
                <c:pt idx="36">
                  <c:v>44719</c:v>
                </c:pt>
                <c:pt idx="37">
                  <c:v>44733</c:v>
                </c:pt>
                <c:pt idx="38">
                  <c:v>44747</c:v>
                </c:pt>
                <c:pt idx="39">
                  <c:v>44761</c:v>
                </c:pt>
                <c:pt idx="40">
                  <c:v>44775</c:v>
                </c:pt>
                <c:pt idx="41">
                  <c:v>44789</c:v>
                </c:pt>
                <c:pt idx="42">
                  <c:v>44803</c:v>
                </c:pt>
                <c:pt idx="43">
                  <c:v>44817</c:v>
                </c:pt>
                <c:pt idx="44">
                  <c:v>44831</c:v>
                </c:pt>
                <c:pt idx="45">
                  <c:v>44845</c:v>
                </c:pt>
                <c:pt idx="46">
                  <c:v>45013</c:v>
                </c:pt>
                <c:pt idx="47">
                  <c:v>45027</c:v>
                </c:pt>
                <c:pt idx="48">
                  <c:v>45041</c:v>
                </c:pt>
                <c:pt idx="49">
                  <c:v>45055</c:v>
                </c:pt>
                <c:pt idx="50">
                  <c:v>45069</c:v>
                </c:pt>
                <c:pt idx="51">
                  <c:v>45083</c:v>
                </c:pt>
                <c:pt idx="52">
                  <c:v>45097</c:v>
                </c:pt>
                <c:pt idx="53">
                  <c:v>45111</c:v>
                </c:pt>
                <c:pt idx="54">
                  <c:v>45125</c:v>
                </c:pt>
                <c:pt idx="55">
                  <c:v>45139</c:v>
                </c:pt>
                <c:pt idx="56">
                  <c:v>45153</c:v>
                </c:pt>
                <c:pt idx="57">
                  <c:v>45167</c:v>
                </c:pt>
                <c:pt idx="58">
                  <c:v>45181</c:v>
                </c:pt>
                <c:pt idx="59">
                  <c:v>45195</c:v>
                </c:pt>
                <c:pt idx="60">
                  <c:v>45209</c:v>
                </c:pt>
                <c:pt idx="61">
                  <c:v>45349</c:v>
                </c:pt>
                <c:pt idx="62">
                  <c:v>45363</c:v>
                </c:pt>
                <c:pt idx="63">
                  <c:v>45377</c:v>
                </c:pt>
                <c:pt idx="64">
                  <c:v>45391</c:v>
                </c:pt>
                <c:pt idx="65">
                  <c:v>45405</c:v>
                </c:pt>
                <c:pt idx="66">
                  <c:v>45419</c:v>
                </c:pt>
                <c:pt idx="67">
                  <c:v>45433</c:v>
                </c:pt>
                <c:pt idx="68">
                  <c:v>45447</c:v>
                </c:pt>
                <c:pt idx="69">
                  <c:v>45461</c:v>
                </c:pt>
                <c:pt idx="70">
                  <c:v>45475</c:v>
                </c:pt>
                <c:pt idx="71">
                  <c:v>45489</c:v>
                </c:pt>
                <c:pt idx="72">
                  <c:v>45503</c:v>
                </c:pt>
                <c:pt idx="73">
                  <c:v>45517</c:v>
                </c:pt>
                <c:pt idx="74">
                  <c:v>45531</c:v>
                </c:pt>
                <c:pt idx="75">
                  <c:v>45545</c:v>
                </c:pt>
                <c:pt idx="76">
                  <c:v>45559</c:v>
                </c:pt>
                <c:pt idx="77">
                  <c:v>45573</c:v>
                </c:pt>
                <c:pt idx="78">
                  <c:v>45713</c:v>
                </c:pt>
                <c:pt idx="79">
                  <c:v>45727</c:v>
                </c:pt>
                <c:pt idx="80">
                  <c:v>45743</c:v>
                </c:pt>
                <c:pt idx="81">
                  <c:v>45755</c:v>
                </c:pt>
                <c:pt idx="82">
                  <c:v>45757</c:v>
                </c:pt>
                <c:pt idx="83">
                  <c:v>45769</c:v>
                </c:pt>
                <c:pt idx="84">
                  <c:v>45783</c:v>
                </c:pt>
                <c:pt idx="85">
                  <c:v>45797</c:v>
                </c:pt>
                <c:pt idx="86">
                  <c:v>45811</c:v>
                </c:pt>
                <c:pt idx="87">
                  <c:v>45825</c:v>
                </c:pt>
                <c:pt idx="88">
                  <c:v>45839</c:v>
                </c:pt>
                <c:pt idx="89">
                  <c:v>45853</c:v>
                </c:pt>
                <c:pt idx="90">
                  <c:v>45867</c:v>
                </c:pt>
                <c:pt idx="91">
                  <c:v>45881</c:v>
                </c:pt>
                <c:pt idx="92">
                  <c:v>45895</c:v>
                </c:pt>
                <c:pt idx="93">
                  <c:v>45909</c:v>
                </c:pt>
                <c:pt idx="94">
                  <c:v>45923</c:v>
                </c:pt>
                <c:pt idx="95">
                  <c:v>45937</c:v>
                </c:pt>
              </c:numCache>
            </c:numRef>
          </c:xVal>
          <c:yVal>
            <c:numRef>
              <c:f>Daten_excel!$B$2:$B$97</c:f>
              <c:numCache>
                <c:formatCode>0.000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1.4749999999999999E-2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1.4E-2</c:v>
                </c:pt>
                <c:pt idx="57">
                  <c:v>0</c:v>
                </c:pt>
                <c:pt idx="58">
                  <c:v>2.4E-2</c:v>
                </c:pt>
                <c:pt idx="59">
                  <c:v>0</c:v>
                </c:pt>
                <c:pt idx="60">
                  <c:v>0.02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E7-48F7-BBF8-00B091DF802C}"/>
            </c:ext>
          </c:extLst>
        </c:ser>
        <c:ser>
          <c:idx val="1"/>
          <c:order val="2"/>
          <c:tx>
            <c:v>Dünnern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bg1"/>
                </a:solidFill>
              </a:ln>
              <a:effectLst/>
            </c:spPr>
          </c:marker>
          <c:xVal>
            <c:numRef>
              <c:f>Daten_excel!$A$2:$A$97</c:f>
              <c:numCache>
                <c:formatCode>m/d/yyyy</c:formatCode>
                <c:ptCount val="96"/>
                <c:pt idx="0">
                  <c:v>43915</c:v>
                </c:pt>
                <c:pt idx="1">
                  <c:v>43929</c:v>
                </c:pt>
                <c:pt idx="2">
                  <c:v>43945</c:v>
                </c:pt>
                <c:pt idx="3">
                  <c:v>43970</c:v>
                </c:pt>
                <c:pt idx="4">
                  <c:v>43998</c:v>
                </c:pt>
                <c:pt idx="5">
                  <c:v>44012</c:v>
                </c:pt>
                <c:pt idx="6">
                  <c:v>44026</c:v>
                </c:pt>
                <c:pt idx="7">
                  <c:v>44040</c:v>
                </c:pt>
                <c:pt idx="8">
                  <c:v>44047</c:v>
                </c:pt>
                <c:pt idx="9">
                  <c:v>44082</c:v>
                </c:pt>
                <c:pt idx="10">
                  <c:v>44096</c:v>
                </c:pt>
                <c:pt idx="11">
                  <c:v>44110</c:v>
                </c:pt>
                <c:pt idx="12">
                  <c:v>44124</c:v>
                </c:pt>
                <c:pt idx="13">
                  <c:v>44271</c:v>
                </c:pt>
                <c:pt idx="14">
                  <c:v>44292</c:v>
                </c:pt>
                <c:pt idx="15">
                  <c:v>44306</c:v>
                </c:pt>
                <c:pt idx="16">
                  <c:v>44313</c:v>
                </c:pt>
                <c:pt idx="17">
                  <c:v>44320</c:v>
                </c:pt>
                <c:pt idx="18">
                  <c:v>44334</c:v>
                </c:pt>
                <c:pt idx="19">
                  <c:v>44348</c:v>
                </c:pt>
                <c:pt idx="20">
                  <c:v>44362</c:v>
                </c:pt>
                <c:pt idx="21">
                  <c:v>44386</c:v>
                </c:pt>
                <c:pt idx="22">
                  <c:v>44400</c:v>
                </c:pt>
                <c:pt idx="23">
                  <c:v>44411</c:v>
                </c:pt>
                <c:pt idx="24">
                  <c:v>44425</c:v>
                </c:pt>
                <c:pt idx="25">
                  <c:v>44439</c:v>
                </c:pt>
                <c:pt idx="26">
                  <c:v>44453</c:v>
                </c:pt>
                <c:pt idx="27">
                  <c:v>44467</c:v>
                </c:pt>
                <c:pt idx="28">
                  <c:v>44481</c:v>
                </c:pt>
                <c:pt idx="29">
                  <c:v>44621</c:v>
                </c:pt>
                <c:pt idx="30">
                  <c:v>44635</c:v>
                </c:pt>
                <c:pt idx="31">
                  <c:v>44652</c:v>
                </c:pt>
                <c:pt idx="32">
                  <c:v>44663</c:v>
                </c:pt>
                <c:pt idx="33">
                  <c:v>44677</c:v>
                </c:pt>
                <c:pt idx="34">
                  <c:v>44691</c:v>
                </c:pt>
                <c:pt idx="35">
                  <c:v>44705</c:v>
                </c:pt>
                <c:pt idx="36">
                  <c:v>44719</c:v>
                </c:pt>
                <c:pt idx="37">
                  <c:v>44733</c:v>
                </c:pt>
                <c:pt idx="38">
                  <c:v>44747</c:v>
                </c:pt>
                <c:pt idx="39">
                  <c:v>44761</c:v>
                </c:pt>
                <c:pt idx="40">
                  <c:v>44775</c:v>
                </c:pt>
                <c:pt idx="41">
                  <c:v>44789</c:v>
                </c:pt>
                <c:pt idx="42">
                  <c:v>44803</c:v>
                </c:pt>
                <c:pt idx="43">
                  <c:v>44817</c:v>
                </c:pt>
                <c:pt idx="44">
                  <c:v>44831</c:v>
                </c:pt>
                <c:pt idx="45">
                  <c:v>44845</c:v>
                </c:pt>
                <c:pt idx="46">
                  <c:v>45013</c:v>
                </c:pt>
                <c:pt idx="47">
                  <c:v>45027</c:v>
                </c:pt>
                <c:pt idx="48">
                  <c:v>45041</c:v>
                </c:pt>
                <c:pt idx="49">
                  <c:v>45055</c:v>
                </c:pt>
                <c:pt idx="50">
                  <c:v>45069</c:v>
                </c:pt>
                <c:pt idx="51">
                  <c:v>45083</c:v>
                </c:pt>
                <c:pt idx="52">
                  <c:v>45097</c:v>
                </c:pt>
                <c:pt idx="53">
                  <c:v>45111</c:v>
                </c:pt>
                <c:pt idx="54">
                  <c:v>45125</c:v>
                </c:pt>
                <c:pt idx="55">
                  <c:v>45139</c:v>
                </c:pt>
                <c:pt idx="56">
                  <c:v>45153</c:v>
                </c:pt>
                <c:pt idx="57">
                  <c:v>45167</c:v>
                </c:pt>
                <c:pt idx="58">
                  <c:v>45181</c:v>
                </c:pt>
                <c:pt idx="59">
                  <c:v>45195</c:v>
                </c:pt>
                <c:pt idx="60">
                  <c:v>45209</c:v>
                </c:pt>
                <c:pt idx="61">
                  <c:v>45349</c:v>
                </c:pt>
                <c:pt idx="62">
                  <c:v>45363</c:v>
                </c:pt>
                <c:pt idx="63">
                  <c:v>45377</c:v>
                </c:pt>
                <c:pt idx="64">
                  <c:v>45391</c:v>
                </c:pt>
                <c:pt idx="65">
                  <c:v>45405</c:v>
                </c:pt>
                <c:pt idx="66">
                  <c:v>45419</c:v>
                </c:pt>
                <c:pt idx="67">
                  <c:v>45433</c:v>
                </c:pt>
                <c:pt idx="68">
                  <c:v>45447</c:v>
                </c:pt>
                <c:pt idx="69">
                  <c:v>45461</c:v>
                </c:pt>
                <c:pt idx="70">
                  <c:v>45475</c:v>
                </c:pt>
                <c:pt idx="71">
                  <c:v>45489</c:v>
                </c:pt>
                <c:pt idx="72">
                  <c:v>45503</c:v>
                </c:pt>
                <c:pt idx="73">
                  <c:v>45517</c:v>
                </c:pt>
                <c:pt idx="74">
                  <c:v>45531</c:v>
                </c:pt>
                <c:pt idx="75">
                  <c:v>45545</c:v>
                </c:pt>
                <c:pt idx="76">
                  <c:v>45559</c:v>
                </c:pt>
                <c:pt idx="77">
                  <c:v>45573</c:v>
                </c:pt>
                <c:pt idx="78">
                  <c:v>45713</c:v>
                </c:pt>
                <c:pt idx="79">
                  <c:v>45727</c:v>
                </c:pt>
                <c:pt idx="80">
                  <c:v>45743</c:v>
                </c:pt>
                <c:pt idx="81">
                  <c:v>45755</c:v>
                </c:pt>
                <c:pt idx="82">
                  <c:v>45757</c:v>
                </c:pt>
                <c:pt idx="83">
                  <c:v>45769</c:v>
                </c:pt>
                <c:pt idx="84">
                  <c:v>45783</c:v>
                </c:pt>
                <c:pt idx="85">
                  <c:v>45797</c:v>
                </c:pt>
                <c:pt idx="86">
                  <c:v>45811</c:v>
                </c:pt>
                <c:pt idx="87">
                  <c:v>45825</c:v>
                </c:pt>
                <c:pt idx="88">
                  <c:v>45839</c:v>
                </c:pt>
                <c:pt idx="89">
                  <c:v>45853</c:v>
                </c:pt>
                <c:pt idx="90">
                  <c:v>45867</c:v>
                </c:pt>
                <c:pt idx="91">
                  <c:v>45881</c:v>
                </c:pt>
                <c:pt idx="92">
                  <c:v>45895</c:v>
                </c:pt>
                <c:pt idx="93">
                  <c:v>45909</c:v>
                </c:pt>
                <c:pt idx="94">
                  <c:v>45923</c:v>
                </c:pt>
                <c:pt idx="95">
                  <c:v>45937</c:v>
                </c:pt>
              </c:numCache>
            </c:numRef>
          </c:xVal>
          <c:yVal>
            <c:numRef>
              <c:f>Daten_excel!$D$2:$D$97</c:f>
              <c:numCache>
                <c:formatCode>0.000</c:formatCode>
                <c:ptCount val="96"/>
                <c:pt idx="8">
                  <c:v>0.20499999999999999</c:v>
                </c:pt>
                <c:pt idx="16">
                  <c:v>0.13</c:v>
                </c:pt>
                <c:pt idx="24">
                  <c:v>0.12</c:v>
                </c:pt>
                <c:pt idx="25">
                  <c:v>0</c:v>
                </c:pt>
                <c:pt idx="27">
                  <c:v>0.27</c:v>
                </c:pt>
                <c:pt idx="30">
                  <c:v>0.2</c:v>
                </c:pt>
                <c:pt idx="37">
                  <c:v>0.12</c:v>
                </c:pt>
                <c:pt idx="40">
                  <c:v>0.15</c:v>
                </c:pt>
                <c:pt idx="49">
                  <c:v>0.13</c:v>
                </c:pt>
                <c:pt idx="50">
                  <c:v>0.17</c:v>
                </c:pt>
                <c:pt idx="51">
                  <c:v>0.18</c:v>
                </c:pt>
                <c:pt idx="54">
                  <c:v>0.16</c:v>
                </c:pt>
                <c:pt idx="55">
                  <c:v>0.15</c:v>
                </c:pt>
                <c:pt idx="56">
                  <c:v>0.22</c:v>
                </c:pt>
                <c:pt idx="57">
                  <c:v>0.15</c:v>
                </c:pt>
                <c:pt idx="58">
                  <c:v>0.26</c:v>
                </c:pt>
                <c:pt idx="59">
                  <c:v>0.43</c:v>
                </c:pt>
                <c:pt idx="60">
                  <c:v>0.48</c:v>
                </c:pt>
                <c:pt idx="61">
                  <c:v>9.5000000000000001E-2</c:v>
                </c:pt>
                <c:pt idx="63">
                  <c:v>0.11</c:v>
                </c:pt>
                <c:pt idx="64">
                  <c:v>0.14000000000000001</c:v>
                </c:pt>
                <c:pt idx="65">
                  <c:v>0.1</c:v>
                </c:pt>
                <c:pt idx="66">
                  <c:v>6.8000000000000005E-2</c:v>
                </c:pt>
                <c:pt idx="67">
                  <c:v>4.5999999999999999E-2</c:v>
                </c:pt>
                <c:pt idx="68">
                  <c:v>0.05</c:v>
                </c:pt>
                <c:pt idx="70">
                  <c:v>4.8000000000000001E-2</c:v>
                </c:pt>
                <c:pt idx="71">
                  <c:v>7.0000000000000007E-2</c:v>
                </c:pt>
                <c:pt idx="72">
                  <c:v>0.1</c:v>
                </c:pt>
                <c:pt idx="73">
                  <c:v>9.2999999999999999E-2</c:v>
                </c:pt>
                <c:pt idx="74">
                  <c:v>0.16</c:v>
                </c:pt>
                <c:pt idx="75">
                  <c:v>0.19</c:v>
                </c:pt>
                <c:pt idx="77">
                  <c:v>7.1999999999999995E-2</c:v>
                </c:pt>
                <c:pt idx="78">
                  <c:v>7.5999999999999998E-2</c:v>
                </c:pt>
                <c:pt idx="82">
                  <c:v>0.16</c:v>
                </c:pt>
                <c:pt idx="83">
                  <c:v>0.15</c:v>
                </c:pt>
                <c:pt idx="84">
                  <c:v>0.11</c:v>
                </c:pt>
                <c:pt idx="85">
                  <c:v>0.14000000000000001</c:v>
                </c:pt>
                <c:pt idx="86">
                  <c:v>6.6000000000000003E-2</c:v>
                </c:pt>
                <c:pt idx="87">
                  <c:v>0.22</c:v>
                </c:pt>
                <c:pt idx="88">
                  <c:v>0.13</c:v>
                </c:pt>
                <c:pt idx="89">
                  <c:v>0.14000000000000001</c:v>
                </c:pt>
                <c:pt idx="90">
                  <c:v>0.13</c:v>
                </c:pt>
                <c:pt idx="91">
                  <c:v>0.18</c:v>
                </c:pt>
                <c:pt idx="92">
                  <c:v>8.8999999999999996E-2</c:v>
                </c:pt>
                <c:pt idx="93">
                  <c:v>9.6000000000000002E-2</c:v>
                </c:pt>
                <c:pt idx="94">
                  <c:v>8.3000000000000004E-2</c:v>
                </c:pt>
                <c:pt idx="95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E7-48F7-BBF8-00B091DF8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876975"/>
        <c:axId val="1080877455"/>
      </c:scatterChart>
      <c:dateAx>
        <c:axId val="1080876975"/>
        <c:scaling>
          <c:orientation val="minMax"/>
          <c:max val="459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Start Datum Probenahme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77455"/>
        <c:crosses val="autoZero"/>
        <c:auto val="0"/>
        <c:lblOffset val="100"/>
        <c:baseTimeUnit val="days"/>
        <c:majorUnit val="3"/>
        <c:majorTimeUnit val="months"/>
      </c:dateAx>
      <c:valAx>
        <c:axId val="108087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Konzentration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087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bg1">
              <a:alpha val="9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628152</xdr:colOff>
      <xdr:row>23</xdr:row>
      <xdr:rowOff>159027</xdr:rowOff>
    </xdr:from>
    <xdr:to>
      <xdr:col>15</xdr:col>
      <xdr:colOff>333953</xdr:colOff>
      <xdr:row>44</xdr:row>
      <xdr:rowOff>159028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A48C33C-C4F9-4C05-A1A4-2FF6A37AA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612249</xdr:colOff>
      <xdr:row>1</xdr:row>
      <xdr:rowOff>166979</xdr:rowOff>
    </xdr:from>
    <xdr:to>
      <xdr:col>15</xdr:col>
      <xdr:colOff>318050</xdr:colOff>
      <xdr:row>22</xdr:row>
      <xdr:rowOff>166979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C5F6C28-18FD-4EDC-9106-E702F55A6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fu@bd.so.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41C9-232F-44AA-B534-933A6E9AF398}">
  <dimension ref="A1:CQ75"/>
  <sheetViews>
    <sheetView tabSelected="1" zoomScale="75" zoomScaleNormal="75" workbookViewId="0"/>
  </sheetViews>
  <sheetFormatPr baseColWidth="10" defaultColWidth="8.85546875" defaultRowHeight="15" x14ac:dyDescent="0.25"/>
  <cols>
    <col min="1" max="1" width="28.85546875" customWidth="1"/>
    <col min="2" max="93" width="4.7109375" style="2" customWidth="1"/>
  </cols>
  <sheetData>
    <row r="1" spans="1:95" s="1" customFormat="1" ht="80.849999999999994" customHeight="1" thickBot="1" x14ac:dyDescent="0.3">
      <c r="A1" s="23" t="s">
        <v>0</v>
      </c>
      <c r="B1" s="40">
        <v>43915</v>
      </c>
      <c r="C1" s="40">
        <v>43929</v>
      </c>
      <c r="D1" s="40">
        <v>43945</v>
      </c>
      <c r="E1" s="40">
        <v>43959</v>
      </c>
      <c r="F1" s="40">
        <v>43973</v>
      </c>
      <c r="G1" s="40">
        <v>43991</v>
      </c>
      <c r="H1" s="40">
        <v>44005</v>
      </c>
      <c r="I1" s="40">
        <v>44019</v>
      </c>
      <c r="J1" s="40">
        <v>44033</v>
      </c>
      <c r="K1" s="40">
        <v>44047</v>
      </c>
      <c r="L1" s="40">
        <v>44061</v>
      </c>
      <c r="M1" s="40">
        <v>44082</v>
      </c>
      <c r="N1" s="40">
        <v>44096</v>
      </c>
      <c r="O1" s="40">
        <v>44110</v>
      </c>
      <c r="P1" s="40">
        <v>44124</v>
      </c>
      <c r="Q1" s="40">
        <v>44271</v>
      </c>
      <c r="R1" s="40">
        <v>44292</v>
      </c>
      <c r="S1" s="40">
        <v>44306</v>
      </c>
      <c r="T1" s="40">
        <v>44320</v>
      </c>
      <c r="U1" s="40">
        <v>44334</v>
      </c>
      <c r="V1" s="40">
        <v>44348</v>
      </c>
      <c r="W1" s="40">
        <v>44362</v>
      </c>
      <c r="X1" s="40">
        <v>44383</v>
      </c>
      <c r="Y1" s="40">
        <v>44397</v>
      </c>
      <c r="Z1" s="40">
        <v>44411</v>
      </c>
      <c r="AA1" s="40">
        <v>44425</v>
      </c>
      <c r="AB1" s="40">
        <v>44439</v>
      </c>
      <c r="AC1" s="40">
        <v>44453</v>
      </c>
      <c r="AD1" s="40">
        <v>44467</v>
      </c>
      <c r="AE1" s="40">
        <v>44481</v>
      </c>
      <c r="AF1" s="40">
        <v>44621</v>
      </c>
      <c r="AG1" s="40">
        <v>44635</v>
      </c>
      <c r="AH1" s="40">
        <v>44649</v>
      </c>
      <c r="AI1" s="40">
        <v>44663</v>
      </c>
      <c r="AJ1" s="40">
        <v>44677</v>
      </c>
      <c r="AK1" s="40">
        <v>44691</v>
      </c>
      <c r="AL1" s="40">
        <v>44705</v>
      </c>
      <c r="AM1" s="40">
        <v>44719</v>
      </c>
      <c r="AN1" s="40">
        <v>44733</v>
      </c>
      <c r="AO1" s="40">
        <v>44747</v>
      </c>
      <c r="AP1" s="40">
        <v>44761</v>
      </c>
      <c r="AQ1" s="40">
        <v>44775</v>
      </c>
      <c r="AR1" s="40">
        <v>44789</v>
      </c>
      <c r="AS1" s="40">
        <v>44803</v>
      </c>
      <c r="AT1" s="40">
        <v>44817</v>
      </c>
      <c r="AU1" s="40">
        <v>44831</v>
      </c>
      <c r="AV1" s="40">
        <v>44845</v>
      </c>
      <c r="AW1" s="40">
        <v>45013</v>
      </c>
      <c r="AX1" s="40">
        <v>45027</v>
      </c>
      <c r="AY1" s="40">
        <v>45041</v>
      </c>
      <c r="AZ1" s="40">
        <v>45055</v>
      </c>
      <c r="BA1" s="40">
        <v>45069</v>
      </c>
      <c r="BB1" s="40">
        <v>45083</v>
      </c>
      <c r="BC1" s="40">
        <v>45097</v>
      </c>
      <c r="BD1" s="40">
        <v>45111</v>
      </c>
      <c r="BE1" s="40">
        <v>45125</v>
      </c>
      <c r="BF1" s="40">
        <v>45139</v>
      </c>
      <c r="BG1" s="40">
        <v>45153</v>
      </c>
      <c r="BH1" s="40">
        <v>45167</v>
      </c>
      <c r="BI1" s="40">
        <v>45181</v>
      </c>
      <c r="BJ1" s="40">
        <v>45195</v>
      </c>
      <c r="BK1" s="40">
        <v>45209</v>
      </c>
      <c r="BL1" s="40">
        <v>45349</v>
      </c>
      <c r="BM1" s="40">
        <v>45363</v>
      </c>
      <c r="BN1" s="40">
        <v>45377</v>
      </c>
      <c r="BO1" s="40">
        <v>45391</v>
      </c>
      <c r="BP1" s="40">
        <v>45405</v>
      </c>
      <c r="BQ1" s="40">
        <v>45419</v>
      </c>
      <c r="BR1" s="40">
        <v>45433</v>
      </c>
      <c r="BS1" s="40">
        <v>45447</v>
      </c>
      <c r="BT1" s="40">
        <v>45461</v>
      </c>
      <c r="BU1" s="40">
        <v>45475</v>
      </c>
      <c r="BV1" s="40">
        <v>45489</v>
      </c>
      <c r="BW1" s="40">
        <v>45503</v>
      </c>
      <c r="BX1" s="40">
        <v>45517</v>
      </c>
      <c r="BY1" s="40">
        <v>45531</v>
      </c>
      <c r="BZ1" s="40">
        <v>45545</v>
      </c>
      <c r="CA1" s="40">
        <v>45559</v>
      </c>
      <c r="CB1" s="40">
        <v>45573</v>
      </c>
      <c r="CC1" s="40">
        <v>45713</v>
      </c>
      <c r="CD1" s="40">
        <v>45727</v>
      </c>
      <c r="CE1" s="40">
        <v>45743</v>
      </c>
      <c r="CF1" s="40">
        <v>45755</v>
      </c>
      <c r="CG1" s="40">
        <v>45769</v>
      </c>
      <c r="CH1" s="40">
        <v>45783</v>
      </c>
      <c r="CI1" s="40">
        <v>45797</v>
      </c>
      <c r="CJ1" s="40">
        <v>45825</v>
      </c>
      <c r="CK1" s="40">
        <v>45839</v>
      </c>
      <c r="CL1" s="40">
        <v>45853</v>
      </c>
      <c r="CM1" s="40">
        <v>45867</v>
      </c>
      <c r="CN1" s="40">
        <v>45881</v>
      </c>
      <c r="CO1" s="41">
        <v>45909</v>
      </c>
      <c r="CP1" s="42"/>
      <c r="CQ1" s="42"/>
    </row>
    <row r="2" spans="1:95" s="3" customFormat="1" ht="18.75" x14ac:dyDescent="0.3">
      <c r="A2" s="17" t="s">
        <v>41</v>
      </c>
      <c r="B2" s="11">
        <f>SUM(B3:B15)</f>
        <v>0</v>
      </c>
      <c r="C2" s="11">
        <f t="shared" ref="C2:BN2" si="0">SUM(C3:C15)</f>
        <v>0</v>
      </c>
      <c r="D2" s="11">
        <f t="shared" si="0"/>
        <v>1</v>
      </c>
      <c r="E2" s="11">
        <f t="shared" si="0"/>
        <v>0</v>
      </c>
      <c r="F2" s="11">
        <f t="shared" si="0"/>
        <v>0</v>
      </c>
      <c r="G2" s="11">
        <f t="shared" si="0"/>
        <v>0</v>
      </c>
      <c r="H2" s="11">
        <f t="shared" si="0"/>
        <v>1</v>
      </c>
      <c r="I2" s="11">
        <f t="shared" si="0"/>
        <v>0</v>
      </c>
      <c r="J2" s="11">
        <f t="shared" si="0"/>
        <v>0</v>
      </c>
      <c r="K2" s="11">
        <f t="shared" si="0"/>
        <v>0</v>
      </c>
      <c r="L2" s="11">
        <f t="shared" si="0"/>
        <v>0</v>
      </c>
      <c r="M2" s="11">
        <f t="shared" si="0"/>
        <v>0</v>
      </c>
      <c r="N2" s="11">
        <f t="shared" si="0"/>
        <v>1</v>
      </c>
      <c r="O2" s="11">
        <f t="shared" si="0"/>
        <v>0</v>
      </c>
      <c r="P2" s="11">
        <f t="shared" si="0"/>
        <v>0</v>
      </c>
      <c r="Q2" s="11">
        <f t="shared" si="0"/>
        <v>0</v>
      </c>
      <c r="R2" s="11">
        <f t="shared" si="0"/>
        <v>0</v>
      </c>
      <c r="S2" s="11">
        <f t="shared" si="0"/>
        <v>1</v>
      </c>
      <c r="T2" s="11">
        <f t="shared" si="0"/>
        <v>1</v>
      </c>
      <c r="U2" s="11">
        <f t="shared" si="0"/>
        <v>0</v>
      </c>
      <c r="V2" s="11">
        <f t="shared" si="0"/>
        <v>1</v>
      </c>
      <c r="W2" s="11">
        <f t="shared" si="0"/>
        <v>1</v>
      </c>
      <c r="X2" s="11">
        <f t="shared" si="0"/>
        <v>1</v>
      </c>
      <c r="Y2" s="11">
        <f t="shared" si="0"/>
        <v>0</v>
      </c>
      <c r="Z2" s="11">
        <f t="shared" si="0"/>
        <v>1</v>
      </c>
      <c r="AA2" s="11">
        <f t="shared" si="0"/>
        <v>0</v>
      </c>
      <c r="AB2" s="11">
        <f t="shared" si="0"/>
        <v>0</v>
      </c>
      <c r="AC2" s="11">
        <f t="shared" si="0"/>
        <v>1</v>
      </c>
      <c r="AD2" s="11">
        <f t="shared" si="0"/>
        <v>0</v>
      </c>
      <c r="AE2" s="11">
        <f t="shared" si="0"/>
        <v>0</v>
      </c>
      <c r="AF2" s="11">
        <f t="shared" si="0"/>
        <v>0</v>
      </c>
      <c r="AG2" s="11">
        <f t="shared" si="0"/>
        <v>1</v>
      </c>
      <c r="AH2" s="11">
        <f t="shared" si="0"/>
        <v>1</v>
      </c>
      <c r="AI2" s="11">
        <f t="shared" si="0"/>
        <v>0</v>
      </c>
      <c r="AJ2" s="11">
        <f t="shared" si="0"/>
        <v>0</v>
      </c>
      <c r="AK2" s="11">
        <f t="shared" si="0"/>
        <v>0</v>
      </c>
      <c r="AL2" s="11">
        <f t="shared" si="0"/>
        <v>1</v>
      </c>
      <c r="AM2" s="11">
        <f t="shared" si="0"/>
        <v>1</v>
      </c>
      <c r="AN2" s="11">
        <f t="shared" si="0"/>
        <v>1</v>
      </c>
      <c r="AO2" s="11">
        <f t="shared" si="0"/>
        <v>1</v>
      </c>
      <c r="AP2" s="11">
        <f t="shared" si="0"/>
        <v>2</v>
      </c>
      <c r="AQ2" s="11">
        <f t="shared" si="0"/>
        <v>0</v>
      </c>
      <c r="AR2" s="11">
        <f t="shared" si="0"/>
        <v>0</v>
      </c>
      <c r="AS2" s="11">
        <f t="shared" si="0"/>
        <v>0</v>
      </c>
      <c r="AT2" s="11">
        <f t="shared" si="0"/>
        <v>0</v>
      </c>
      <c r="AU2" s="11">
        <f t="shared" si="0"/>
        <v>1</v>
      </c>
      <c r="AV2" s="11">
        <f t="shared" si="0"/>
        <v>0</v>
      </c>
      <c r="AW2" s="11">
        <f t="shared" si="0"/>
        <v>0</v>
      </c>
      <c r="AX2" s="11">
        <f t="shared" si="0"/>
        <v>0</v>
      </c>
      <c r="AY2" s="11">
        <f t="shared" si="0"/>
        <v>0</v>
      </c>
      <c r="AZ2" s="11">
        <f t="shared" si="0"/>
        <v>0</v>
      </c>
      <c r="BA2" s="11">
        <f t="shared" si="0"/>
        <v>0</v>
      </c>
      <c r="BB2" s="11">
        <f t="shared" si="0"/>
        <v>0</v>
      </c>
      <c r="BC2" s="11">
        <f t="shared" si="0"/>
        <v>0</v>
      </c>
      <c r="BD2" s="11">
        <f t="shared" si="0"/>
        <v>0</v>
      </c>
      <c r="BE2" s="11">
        <f t="shared" si="0"/>
        <v>0</v>
      </c>
      <c r="BF2" s="11">
        <f t="shared" si="0"/>
        <v>0</v>
      </c>
      <c r="BG2" s="11">
        <f t="shared" si="0"/>
        <v>0</v>
      </c>
      <c r="BH2" s="11">
        <f t="shared" si="0"/>
        <v>0</v>
      </c>
      <c r="BI2" s="11">
        <f t="shared" si="0"/>
        <v>0</v>
      </c>
      <c r="BJ2" s="11">
        <f t="shared" si="0"/>
        <v>0</v>
      </c>
      <c r="BK2" s="11">
        <f t="shared" si="0"/>
        <v>0</v>
      </c>
      <c r="BL2" s="11">
        <f t="shared" si="0"/>
        <v>0</v>
      </c>
      <c r="BM2" s="11">
        <f t="shared" si="0"/>
        <v>0</v>
      </c>
      <c r="BN2" s="11">
        <f t="shared" si="0"/>
        <v>1</v>
      </c>
      <c r="BO2" s="11">
        <f t="shared" ref="BO2:CO2" si="1">SUM(BO3:BO15)</f>
        <v>0</v>
      </c>
      <c r="BP2" s="11">
        <f t="shared" si="1"/>
        <v>1</v>
      </c>
      <c r="BQ2" s="11">
        <f t="shared" si="1"/>
        <v>1</v>
      </c>
      <c r="BR2" s="11">
        <f t="shared" si="1"/>
        <v>0</v>
      </c>
      <c r="BS2" s="11">
        <f t="shared" si="1"/>
        <v>1</v>
      </c>
      <c r="BT2" s="11">
        <f t="shared" si="1"/>
        <v>1</v>
      </c>
      <c r="BU2" s="11">
        <f t="shared" si="1"/>
        <v>1</v>
      </c>
      <c r="BV2" s="11">
        <f t="shared" si="1"/>
        <v>0</v>
      </c>
      <c r="BW2" s="11">
        <f t="shared" si="1"/>
        <v>0</v>
      </c>
      <c r="BX2" s="11">
        <f t="shared" si="1"/>
        <v>0</v>
      </c>
      <c r="BY2" s="11">
        <f t="shared" si="1"/>
        <v>0</v>
      </c>
      <c r="BZ2" s="11">
        <f t="shared" si="1"/>
        <v>1</v>
      </c>
      <c r="CA2" s="11">
        <f t="shared" si="1"/>
        <v>1</v>
      </c>
      <c r="CB2" s="11">
        <f t="shared" si="1"/>
        <v>0</v>
      </c>
      <c r="CC2" s="11">
        <f t="shared" si="1"/>
        <v>0</v>
      </c>
      <c r="CD2" s="11">
        <f t="shared" si="1"/>
        <v>0</v>
      </c>
      <c r="CE2" s="11">
        <f t="shared" si="1"/>
        <v>1</v>
      </c>
      <c r="CF2" s="11">
        <f t="shared" si="1"/>
        <v>0</v>
      </c>
      <c r="CG2" s="11">
        <f t="shared" si="1"/>
        <v>0</v>
      </c>
      <c r="CH2" s="11">
        <f t="shared" si="1"/>
        <v>0</v>
      </c>
      <c r="CI2" s="11">
        <f t="shared" si="1"/>
        <v>0</v>
      </c>
      <c r="CJ2" s="11">
        <f t="shared" si="1"/>
        <v>0</v>
      </c>
      <c r="CK2" s="11">
        <f t="shared" si="1"/>
        <v>1</v>
      </c>
      <c r="CL2" s="11">
        <f t="shared" si="1"/>
        <v>0</v>
      </c>
      <c r="CM2" s="11">
        <f t="shared" si="1"/>
        <v>0</v>
      </c>
      <c r="CN2" s="11">
        <f t="shared" si="1"/>
        <v>0</v>
      </c>
      <c r="CO2" s="11">
        <f t="shared" si="1"/>
        <v>0</v>
      </c>
    </row>
    <row r="3" spans="1:95" x14ac:dyDescent="0.25">
      <c r="A3" s="6" t="s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7">
        <v>0</v>
      </c>
    </row>
    <row r="4" spans="1:95" x14ac:dyDescent="0.25">
      <c r="A4" s="6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7">
        <v>0</v>
      </c>
    </row>
    <row r="5" spans="1:95" x14ac:dyDescent="0.25">
      <c r="A5" s="6" t="s">
        <v>42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7">
        <v>0</v>
      </c>
    </row>
    <row r="6" spans="1:95" x14ac:dyDescent="0.25">
      <c r="A6" s="6" t="s">
        <v>43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7">
        <v>0</v>
      </c>
    </row>
    <row r="7" spans="1:95" x14ac:dyDescent="0.25">
      <c r="A7" s="6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7">
        <v>0</v>
      </c>
    </row>
    <row r="8" spans="1:95" x14ac:dyDescent="0.25">
      <c r="A8" s="6" t="s">
        <v>48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7">
        <v>0</v>
      </c>
    </row>
    <row r="9" spans="1:95" x14ac:dyDescent="0.25">
      <c r="A9" s="6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7">
        <v>0</v>
      </c>
    </row>
    <row r="10" spans="1:95" x14ac:dyDescent="0.25">
      <c r="A10" s="6" t="s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7">
        <v>0</v>
      </c>
    </row>
    <row r="11" spans="1:95" x14ac:dyDescent="0.25">
      <c r="A11" s="6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1</v>
      </c>
      <c r="AO11" s="5">
        <v>1</v>
      </c>
      <c r="AP11" s="5">
        <v>1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1</v>
      </c>
      <c r="BT11" s="5">
        <v>1</v>
      </c>
      <c r="BU11" s="5">
        <v>1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7">
        <v>0</v>
      </c>
    </row>
    <row r="12" spans="1:95" x14ac:dyDescent="0.25">
      <c r="A12" s="6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7">
        <v>0</v>
      </c>
    </row>
    <row r="13" spans="1:95" x14ac:dyDescent="0.25">
      <c r="A13" s="6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7">
        <v>0</v>
      </c>
    </row>
    <row r="14" spans="1:95" x14ac:dyDescent="0.25">
      <c r="A14" s="6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7">
        <v>0</v>
      </c>
    </row>
    <row r="15" spans="1:95" ht="15.75" thickBot="1" x14ac:dyDescent="0.3">
      <c r="A15" s="8" t="s">
        <v>44</v>
      </c>
      <c r="B15" s="9">
        <v>0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1</v>
      </c>
      <c r="T15" s="9">
        <v>1</v>
      </c>
      <c r="U15" s="9">
        <v>0</v>
      </c>
      <c r="V15" s="9">
        <v>1</v>
      </c>
      <c r="W15" s="9">
        <v>1</v>
      </c>
      <c r="X15" s="9">
        <v>1</v>
      </c>
      <c r="Y15" s="9">
        <v>0</v>
      </c>
      <c r="Z15" s="9">
        <v>1</v>
      </c>
      <c r="AA15" s="9">
        <v>0</v>
      </c>
      <c r="AB15" s="9">
        <v>0</v>
      </c>
      <c r="AC15" s="9">
        <v>1</v>
      </c>
      <c r="AD15" s="9">
        <v>0</v>
      </c>
      <c r="AE15" s="9">
        <v>0</v>
      </c>
      <c r="AF15" s="9">
        <v>0</v>
      </c>
      <c r="AG15" s="9">
        <v>1</v>
      </c>
      <c r="AH15" s="9">
        <v>1</v>
      </c>
      <c r="AI15" s="9">
        <v>0</v>
      </c>
      <c r="AJ15" s="9">
        <v>0</v>
      </c>
      <c r="AK15" s="9">
        <v>0</v>
      </c>
      <c r="AL15" s="9">
        <v>1</v>
      </c>
      <c r="AM15" s="9">
        <v>1</v>
      </c>
      <c r="AN15" s="9">
        <v>0</v>
      </c>
      <c r="AO15" s="9">
        <v>0</v>
      </c>
      <c r="AP15" s="9">
        <v>1</v>
      </c>
      <c r="AQ15" s="9">
        <v>0</v>
      </c>
      <c r="AR15" s="9">
        <v>0</v>
      </c>
      <c r="AS15" s="9">
        <v>0</v>
      </c>
      <c r="AT15" s="9">
        <v>0</v>
      </c>
      <c r="AU15" s="9">
        <v>1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1</v>
      </c>
      <c r="BO15" s="9">
        <v>0</v>
      </c>
      <c r="BP15" s="9">
        <v>1</v>
      </c>
      <c r="BQ15" s="9">
        <v>1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1</v>
      </c>
      <c r="CA15" s="9">
        <v>1</v>
      </c>
      <c r="CB15" s="9">
        <v>0</v>
      </c>
      <c r="CC15" s="9">
        <v>0</v>
      </c>
      <c r="CD15" s="9">
        <v>0</v>
      </c>
      <c r="CE15" s="9">
        <v>1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1</v>
      </c>
      <c r="CL15" s="9">
        <v>0</v>
      </c>
      <c r="CM15" s="9">
        <v>0</v>
      </c>
      <c r="CN15" s="9">
        <v>0</v>
      </c>
      <c r="CO15" s="10">
        <v>0</v>
      </c>
    </row>
    <row r="16" spans="1:95" s="15" customFormat="1" ht="35.1" customHeight="1" x14ac:dyDescent="0.3">
      <c r="A16" s="17" t="s">
        <v>45</v>
      </c>
      <c r="B16" s="13">
        <f t="shared" ref="B16:AG16" si="2">SUM(B20:B22,B17:B19)</f>
        <v>0</v>
      </c>
      <c r="C16" s="13">
        <f t="shared" si="2"/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 t="shared" si="2"/>
        <v>1</v>
      </c>
      <c r="L16" s="13">
        <f t="shared" si="2"/>
        <v>0</v>
      </c>
      <c r="M16" s="13">
        <f t="shared" si="2"/>
        <v>0</v>
      </c>
      <c r="N16" s="13">
        <f t="shared" si="2"/>
        <v>0</v>
      </c>
      <c r="O16" s="13">
        <f t="shared" si="2"/>
        <v>0</v>
      </c>
      <c r="P16" s="13">
        <f t="shared" si="2"/>
        <v>0</v>
      </c>
      <c r="Q16" s="13">
        <f t="shared" si="2"/>
        <v>0</v>
      </c>
      <c r="R16" s="13">
        <f t="shared" si="2"/>
        <v>0</v>
      </c>
      <c r="S16" s="13">
        <f t="shared" si="2"/>
        <v>0</v>
      </c>
      <c r="T16" s="13">
        <f t="shared" si="2"/>
        <v>0</v>
      </c>
      <c r="U16" s="13">
        <f t="shared" si="2"/>
        <v>0</v>
      </c>
      <c r="V16" s="13">
        <f t="shared" si="2"/>
        <v>0</v>
      </c>
      <c r="W16" s="13">
        <f t="shared" si="2"/>
        <v>0</v>
      </c>
      <c r="X16" s="13">
        <f t="shared" si="2"/>
        <v>0</v>
      </c>
      <c r="Y16" s="13">
        <f t="shared" si="2"/>
        <v>0</v>
      </c>
      <c r="Z16" s="13">
        <f t="shared" si="2"/>
        <v>0</v>
      </c>
      <c r="AA16" s="13">
        <f t="shared" si="2"/>
        <v>1</v>
      </c>
      <c r="AB16" s="13">
        <f t="shared" si="2"/>
        <v>0</v>
      </c>
      <c r="AC16" s="13">
        <f t="shared" si="2"/>
        <v>0</v>
      </c>
      <c r="AD16" s="13">
        <f t="shared" si="2"/>
        <v>0</v>
      </c>
      <c r="AE16" s="13">
        <f t="shared" si="2"/>
        <v>0</v>
      </c>
      <c r="AF16" s="13">
        <f t="shared" si="2"/>
        <v>0</v>
      </c>
      <c r="AG16" s="13">
        <f t="shared" si="2"/>
        <v>0</v>
      </c>
      <c r="AH16" s="13">
        <f t="shared" ref="AH16:BM16" si="3">SUM(AH20:AH22,AH17:AH19)</f>
        <v>0</v>
      </c>
      <c r="AI16" s="13">
        <f t="shared" si="3"/>
        <v>0</v>
      </c>
      <c r="AJ16" s="13">
        <f t="shared" si="3"/>
        <v>0</v>
      </c>
      <c r="AK16" s="13">
        <f t="shared" si="3"/>
        <v>0</v>
      </c>
      <c r="AL16" s="13">
        <f t="shared" si="3"/>
        <v>0</v>
      </c>
      <c r="AM16" s="13">
        <f t="shared" si="3"/>
        <v>0</v>
      </c>
      <c r="AN16" s="13">
        <f t="shared" si="3"/>
        <v>0</v>
      </c>
      <c r="AO16" s="13">
        <f t="shared" si="3"/>
        <v>0</v>
      </c>
      <c r="AP16" s="13">
        <f t="shared" si="3"/>
        <v>0</v>
      </c>
      <c r="AQ16" s="13">
        <f t="shared" si="3"/>
        <v>0</v>
      </c>
      <c r="AR16" s="13">
        <f t="shared" si="3"/>
        <v>0</v>
      </c>
      <c r="AS16" s="13">
        <f t="shared" si="3"/>
        <v>0</v>
      </c>
      <c r="AT16" s="13">
        <f t="shared" si="3"/>
        <v>0</v>
      </c>
      <c r="AU16" s="13">
        <f t="shared" si="3"/>
        <v>0</v>
      </c>
      <c r="AV16" s="13">
        <f t="shared" si="3"/>
        <v>0</v>
      </c>
      <c r="AW16" s="13">
        <f t="shared" si="3"/>
        <v>0</v>
      </c>
      <c r="AX16" s="13">
        <f t="shared" si="3"/>
        <v>0</v>
      </c>
      <c r="AY16" s="13">
        <f t="shared" si="3"/>
        <v>0</v>
      </c>
      <c r="AZ16" s="13">
        <f t="shared" si="3"/>
        <v>0</v>
      </c>
      <c r="BA16" s="13">
        <f t="shared" si="3"/>
        <v>0</v>
      </c>
      <c r="BB16" s="13">
        <f t="shared" si="3"/>
        <v>0</v>
      </c>
      <c r="BC16" s="13">
        <f t="shared" si="3"/>
        <v>0</v>
      </c>
      <c r="BD16" s="13">
        <f t="shared" si="3"/>
        <v>0</v>
      </c>
      <c r="BE16" s="13">
        <f t="shared" si="3"/>
        <v>0</v>
      </c>
      <c r="BF16" s="13">
        <f t="shared" si="3"/>
        <v>0</v>
      </c>
      <c r="BG16" s="13">
        <f t="shared" si="3"/>
        <v>0</v>
      </c>
      <c r="BH16" s="13">
        <f t="shared" si="3"/>
        <v>0</v>
      </c>
      <c r="BI16" s="13">
        <f t="shared" si="3"/>
        <v>0</v>
      </c>
      <c r="BJ16" s="13">
        <f t="shared" si="3"/>
        <v>0</v>
      </c>
      <c r="BK16" s="13">
        <f t="shared" si="3"/>
        <v>0</v>
      </c>
      <c r="BL16" s="13">
        <f t="shared" si="3"/>
        <v>0</v>
      </c>
      <c r="BM16" s="13">
        <f t="shared" si="3"/>
        <v>0</v>
      </c>
      <c r="BN16" s="13">
        <f t="shared" ref="BN16:CO16" si="4">SUM(BN20:BN22,BN17:BN19)</f>
        <v>0</v>
      </c>
      <c r="BO16" s="13">
        <f t="shared" si="4"/>
        <v>0</v>
      </c>
      <c r="BP16" s="13">
        <f t="shared" si="4"/>
        <v>0</v>
      </c>
      <c r="BQ16" s="13">
        <f t="shared" si="4"/>
        <v>0</v>
      </c>
      <c r="BR16" s="13">
        <f t="shared" si="4"/>
        <v>0</v>
      </c>
      <c r="BS16" s="13">
        <f t="shared" si="4"/>
        <v>0</v>
      </c>
      <c r="BT16" s="13">
        <f t="shared" si="4"/>
        <v>0</v>
      </c>
      <c r="BU16" s="13">
        <f t="shared" si="4"/>
        <v>0</v>
      </c>
      <c r="BV16" s="13">
        <f t="shared" si="4"/>
        <v>0</v>
      </c>
      <c r="BW16" s="13">
        <f t="shared" si="4"/>
        <v>0</v>
      </c>
      <c r="BX16" s="13">
        <f t="shared" si="4"/>
        <v>0</v>
      </c>
      <c r="BY16" s="13">
        <f t="shared" si="4"/>
        <v>0</v>
      </c>
      <c r="BZ16" s="13">
        <f t="shared" si="4"/>
        <v>0</v>
      </c>
      <c r="CA16" s="13">
        <f t="shared" si="4"/>
        <v>0</v>
      </c>
      <c r="CB16" s="13">
        <f t="shared" si="4"/>
        <v>0</v>
      </c>
      <c r="CC16" s="13">
        <f t="shared" si="4"/>
        <v>0</v>
      </c>
      <c r="CD16" s="13">
        <f t="shared" si="4"/>
        <v>0</v>
      </c>
      <c r="CE16" s="13">
        <f t="shared" si="4"/>
        <v>0</v>
      </c>
      <c r="CF16" s="13">
        <f t="shared" si="4"/>
        <v>0</v>
      </c>
      <c r="CG16" s="13">
        <f t="shared" si="4"/>
        <v>0</v>
      </c>
      <c r="CH16" s="13">
        <f t="shared" si="4"/>
        <v>0</v>
      </c>
      <c r="CI16" s="13">
        <f t="shared" si="4"/>
        <v>0</v>
      </c>
      <c r="CJ16" s="13">
        <f t="shared" si="4"/>
        <v>0</v>
      </c>
      <c r="CK16" s="13">
        <f t="shared" si="4"/>
        <v>0</v>
      </c>
      <c r="CL16" s="13">
        <f t="shared" si="4"/>
        <v>0</v>
      </c>
      <c r="CM16" s="13">
        <f t="shared" si="4"/>
        <v>0</v>
      </c>
      <c r="CN16" s="13">
        <f t="shared" si="4"/>
        <v>0</v>
      </c>
      <c r="CO16" s="14">
        <f t="shared" si="4"/>
        <v>0</v>
      </c>
    </row>
    <row r="17" spans="1:93" x14ac:dyDescent="0.25">
      <c r="A17" s="6" t="s">
        <v>68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7">
        <v>0</v>
      </c>
    </row>
    <row r="18" spans="1:93" x14ac:dyDescent="0.25">
      <c r="A18" s="6" t="s">
        <v>69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7">
        <v>0</v>
      </c>
    </row>
    <row r="19" spans="1:93" x14ac:dyDescent="0.25">
      <c r="A19" s="6" t="s">
        <v>70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7">
        <v>0</v>
      </c>
    </row>
    <row r="20" spans="1:93" x14ac:dyDescent="0.25">
      <c r="A20" s="6" t="s">
        <v>10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7">
        <v>0</v>
      </c>
    </row>
    <row r="21" spans="1:93" x14ac:dyDescent="0.25">
      <c r="A21" s="6" t="s">
        <v>47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7">
        <v>0</v>
      </c>
    </row>
    <row r="22" spans="1:93" ht="15.75" thickBot="1" x14ac:dyDescent="0.3">
      <c r="A22" s="8" t="s">
        <v>67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10">
        <v>0</v>
      </c>
    </row>
    <row r="23" spans="1:93" s="15" customFormat="1" ht="37.5" x14ac:dyDescent="0.3">
      <c r="A23" s="17" t="s">
        <v>46</v>
      </c>
      <c r="B23" s="13">
        <f>SUM(B24:B54)</f>
        <v>0</v>
      </c>
      <c r="C23" s="13">
        <f t="shared" ref="C23:BN23" si="5">SUM(C24:C54)</f>
        <v>0</v>
      </c>
      <c r="D23" s="13">
        <f t="shared" si="5"/>
        <v>2</v>
      </c>
      <c r="E23" s="13">
        <f t="shared" si="5"/>
        <v>0</v>
      </c>
      <c r="F23" s="13">
        <f t="shared" si="5"/>
        <v>2</v>
      </c>
      <c r="G23" s="13">
        <f t="shared" si="5"/>
        <v>1</v>
      </c>
      <c r="H23" s="13">
        <f t="shared" si="5"/>
        <v>2</v>
      </c>
      <c r="I23" s="13">
        <f t="shared" si="5"/>
        <v>1</v>
      </c>
      <c r="J23" s="13">
        <f t="shared" si="5"/>
        <v>0</v>
      </c>
      <c r="K23" s="13">
        <f t="shared" si="5"/>
        <v>1</v>
      </c>
      <c r="L23" s="13">
        <f t="shared" si="5"/>
        <v>0</v>
      </c>
      <c r="M23" s="13">
        <f t="shared" si="5"/>
        <v>0</v>
      </c>
      <c r="N23" s="13">
        <f t="shared" si="5"/>
        <v>1</v>
      </c>
      <c r="O23" s="13">
        <f t="shared" si="5"/>
        <v>0</v>
      </c>
      <c r="P23" s="13">
        <f t="shared" si="5"/>
        <v>0</v>
      </c>
      <c r="Q23" s="13">
        <f t="shared" si="5"/>
        <v>0</v>
      </c>
      <c r="R23" s="13">
        <f t="shared" si="5"/>
        <v>0</v>
      </c>
      <c r="S23" s="13">
        <f t="shared" si="5"/>
        <v>0</v>
      </c>
      <c r="T23" s="13">
        <f t="shared" si="5"/>
        <v>3</v>
      </c>
      <c r="U23" s="13">
        <f t="shared" si="5"/>
        <v>1</v>
      </c>
      <c r="V23" s="13">
        <f t="shared" si="5"/>
        <v>2</v>
      </c>
      <c r="W23" s="13">
        <f t="shared" si="5"/>
        <v>2</v>
      </c>
      <c r="X23" s="13">
        <f t="shared" si="5"/>
        <v>2</v>
      </c>
      <c r="Y23" s="13">
        <f t="shared" si="5"/>
        <v>0</v>
      </c>
      <c r="Z23" s="13">
        <f t="shared" si="5"/>
        <v>0</v>
      </c>
      <c r="AA23" s="13">
        <f t="shared" si="5"/>
        <v>1</v>
      </c>
      <c r="AB23" s="13">
        <f t="shared" si="5"/>
        <v>0</v>
      </c>
      <c r="AC23" s="13">
        <f t="shared" si="5"/>
        <v>0</v>
      </c>
      <c r="AD23" s="13">
        <f t="shared" si="5"/>
        <v>0</v>
      </c>
      <c r="AE23" s="13">
        <f t="shared" si="5"/>
        <v>0</v>
      </c>
      <c r="AF23" s="13">
        <f t="shared" si="5"/>
        <v>1</v>
      </c>
      <c r="AG23" s="13">
        <f t="shared" si="5"/>
        <v>1</v>
      </c>
      <c r="AH23" s="13">
        <f t="shared" si="5"/>
        <v>2</v>
      </c>
      <c r="AI23" s="13">
        <f t="shared" si="5"/>
        <v>1</v>
      </c>
      <c r="AJ23" s="13">
        <f t="shared" si="5"/>
        <v>3</v>
      </c>
      <c r="AK23" s="13">
        <f t="shared" si="5"/>
        <v>6</v>
      </c>
      <c r="AL23" s="13">
        <f t="shared" si="5"/>
        <v>3</v>
      </c>
      <c r="AM23" s="13">
        <f t="shared" si="5"/>
        <v>0</v>
      </c>
      <c r="AN23" s="13">
        <f t="shared" si="5"/>
        <v>3</v>
      </c>
      <c r="AO23" s="13">
        <f t="shared" si="5"/>
        <v>0</v>
      </c>
      <c r="AP23" s="13">
        <f t="shared" si="5"/>
        <v>1</v>
      </c>
      <c r="AQ23" s="13">
        <f t="shared" si="5"/>
        <v>0</v>
      </c>
      <c r="AR23" s="13">
        <f t="shared" si="5"/>
        <v>1</v>
      </c>
      <c r="AS23" s="13">
        <f t="shared" si="5"/>
        <v>1</v>
      </c>
      <c r="AT23" s="13">
        <f t="shared" si="5"/>
        <v>0</v>
      </c>
      <c r="AU23" s="13">
        <f t="shared" si="5"/>
        <v>0</v>
      </c>
      <c r="AV23" s="13">
        <f t="shared" si="5"/>
        <v>0</v>
      </c>
      <c r="AW23" s="13">
        <f t="shared" si="5"/>
        <v>0</v>
      </c>
      <c r="AX23" s="13">
        <f t="shared" si="5"/>
        <v>0</v>
      </c>
      <c r="AY23" s="13">
        <f t="shared" si="5"/>
        <v>0</v>
      </c>
      <c r="AZ23" s="13">
        <f t="shared" si="5"/>
        <v>2</v>
      </c>
      <c r="BA23" s="13">
        <f t="shared" si="5"/>
        <v>3</v>
      </c>
      <c r="BB23" s="13">
        <f t="shared" si="5"/>
        <v>1</v>
      </c>
      <c r="BC23" s="13">
        <f t="shared" si="5"/>
        <v>1</v>
      </c>
      <c r="BD23" s="13">
        <f t="shared" si="5"/>
        <v>0</v>
      </c>
      <c r="BE23" s="13">
        <f t="shared" si="5"/>
        <v>2</v>
      </c>
      <c r="BF23" s="13">
        <f t="shared" si="5"/>
        <v>0</v>
      </c>
      <c r="BG23" s="13">
        <f t="shared" si="5"/>
        <v>0</v>
      </c>
      <c r="BH23" s="13">
        <f t="shared" si="5"/>
        <v>1</v>
      </c>
      <c r="BI23" s="13">
        <f t="shared" si="5"/>
        <v>0</v>
      </c>
      <c r="BJ23" s="13">
        <f t="shared" si="5"/>
        <v>0</v>
      </c>
      <c r="BK23" s="13">
        <f t="shared" si="5"/>
        <v>2</v>
      </c>
      <c r="BL23" s="13">
        <f t="shared" si="5"/>
        <v>0</v>
      </c>
      <c r="BM23" s="13">
        <f t="shared" si="5"/>
        <v>0</v>
      </c>
      <c r="BN23" s="13">
        <f t="shared" si="5"/>
        <v>0</v>
      </c>
      <c r="BO23" s="13">
        <f t="shared" ref="BO23:CO23" si="6">SUM(BO24:BO54)</f>
        <v>1</v>
      </c>
      <c r="BP23" s="13">
        <f t="shared" si="6"/>
        <v>5</v>
      </c>
      <c r="BQ23" s="13">
        <f t="shared" si="6"/>
        <v>2</v>
      </c>
      <c r="BR23" s="13">
        <f t="shared" si="6"/>
        <v>2</v>
      </c>
      <c r="BS23" s="13">
        <f t="shared" si="6"/>
        <v>1</v>
      </c>
      <c r="BT23" s="13">
        <f t="shared" si="6"/>
        <v>1</v>
      </c>
      <c r="BU23" s="13">
        <f t="shared" si="6"/>
        <v>1</v>
      </c>
      <c r="BV23" s="13">
        <f t="shared" si="6"/>
        <v>1</v>
      </c>
      <c r="BW23" s="13">
        <f t="shared" si="6"/>
        <v>1</v>
      </c>
      <c r="BX23" s="13">
        <f t="shared" si="6"/>
        <v>1</v>
      </c>
      <c r="BY23" s="13">
        <f t="shared" si="6"/>
        <v>1</v>
      </c>
      <c r="BZ23" s="13">
        <f t="shared" si="6"/>
        <v>0</v>
      </c>
      <c r="CA23" s="13">
        <f t="shared" si="6"/>
        <v>0</v>
      </c>
      <c r="CB23" s="13">
        <f t="shared" si="6"/>
        <v>0</v>
      </c>
      <c r="CC23" s="13">
        <f t="shared" si="6"/>
        <v>0</v>
      </c>
      <c r="CD23" s="13">
        <f t="shared" si="6"/>
        <v>0</v>
      </c>
      <c r="CE23" s="13">
        <f t="shared" si="6"/>
        <v>0</v>
      </c>
      <c r="CF23" s="13">
        <f t="shared" si="6"/>
        <v>2</v>
      </c>
      <c r="CG23" s="13">
        <f t="shared" si="6"/>
        <v>5</v>
      </c>
      <c r="CH23" s="13">
        <f t="shared" si="6"/>
        <v>3</v>
      </c>
      <c r="CI23" s="13">
        <f t="shared" si="6"/>
        <v>2</v>
      </c>
      <c r="CJ23" s="13">
        <f t="shared" si="6"/>
        <v>0</v>
      </c>
      <c r="CK23" s="13">
        <f t="shared" si="6"/>
        <v>0</v>
      </c>
      <c r="CL23" s="13">
        <f t="shared" si="6"/>
        <v>0</v>
      </c>
      <c r="CM23" s="13">
        <f t="shared" si="6"/>
        <v>1</v>
      </c>
      <c r="CN23" s="13">
        <f t="shared" si="6"/>
        <v>1</v>
      </c>
      <c r="CO23" s="14">
        <f t="shared" si="6"/>
        <v>0</v>
      </c>
    </row>
    <row r="24" spans="1:93" x14ac:dyDescent="0.25">
      <c r="A24" s="6" t="s">
        <v>11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1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7">
        <v>0</v>
      </c>
    </row>
    <row r="25" spans="1:93" x14ac:dyDescent="0.25">
      <c r="A25" s="6" t="s">
        <v>12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1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1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1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7">
        <v>0</v>
      </c>
    </row>
    <row r="26" spans="1:93" x14ac:dyDescent="0.25">
      <c r="A26" s="6" t="s">
        <v>13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7">
        <v>0</v>
      </c>
    </row>
    <row r="27" spans="1:93" x14ac:dyDescent="0.25">
      <c r="A27" s="6" t="s">
        <v>14</v>
      </c>
      <c r="B27" s="5">
        <v>0</v>
      </c>
      <c r="C27" s="5">
        <v>0</v>
      </c>
      <c r="D27" s="5">
        <v>1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</v>
      </c>
      <c r="U27" s="5">
        <v>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7">
        <v>0</v>
      </c>
    </row>
    <row r="28" spans="1:93" x14ac:dyDescent="0.25">
      <c r="A28" s="6" t="s">
        <v>49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7">
        <v>0</v>
      </c>
    </row>
    <row r="29" spans="1:93" x14ac:dyDescent="0.25">
      <c r="A29" s="6" t="s">
        <v>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1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7">
        <v>0</v>
      </c>
    </row>
    <row r="30" spans="1:93" x14ac:dyDescent="0.25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7">
        <v>0</v>
      </c>
    </row>
    <row r="31" spans="1:93" x14ac:dyDescent="0.25">
      <c r="A31" s="6" t="s">
        <v>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7">
        <v>0</v>
      </c>
    </row>
    <row r="32" spans="1:93" x14ac:dyDescent="0.25">
      <c r="A32" s="6" t="s">
        <v>18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1</v>
      </c>
      <c r="AL32" s="5">
        <v>1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1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1</v>
      </c>
      <c r="BS32" s="5">
        <v>1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1</v>
      </c>
      <c r="CI32" s="5">
        <v>1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7">
        <v>0</v>
      </c>
    </row>
    <row r="33" spans="1:93" x14ac:dyDescent="0.25">
      <c r="A33" s="6" t="s">
        <v>50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7">
        <v>0</v>
      </c>
    </row>
    <row r="34" spans="1:93" x14ac:dyDescent="0.25">
      <c r="A34" s="6" t="s">
        <v>19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1</v>
      </c>
      <c r="AL34" s="5">
        <v>1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7">
        <v>0</v>
      </c>
    </row>
    <row r="35" spans="1:93" x14ac:dyDescent="0.25">
      <c r="A35" s="6" t="s">
        <v>20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7">
        <v>0</v>
      </c>
    </row>
    <row r="36" spans="1:93" x14ac:dyDescent="0.25">
      <c r="A36" s="6" t="s">
        <v>21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7">
        <v>0</v>
      </c>
    </row>
    <row r="37" spans="1:93" x14ac:dyDescent="0.25">
      <c r="A37" s="6" t="s">
        <v>22</v>
      </c>
      <c r="B37" s="5">
        <v>0</v>
      </c>
      <c r="C37" s="5">
        <v>0</v>
      </c>
      <c r="D37" s="5">
        <v>1</v>
      </c>
      <c r="E37" s="5">
        <v>0</v>
      </c>
      <c r="F37" s="5">
        <v>1</v>
      </c>
      <c r="G37" s="5">
        <v>0</v>
      </c>
      <c r="H37" s="5">
        <v>0</v>
      </c>
      <c r="I37" s="5">
        <v>1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1</v>
      </c>
      <c r="U37" s="5">
        <v>0</v>
      </c>
      <c r="V37" s="5">
        <v>1</v>
      </c>
      <c r="W37" s="5">
        <v>1</v>
      </c>
      <c r="X37" s="5">
        <v>0</v>
      </c>
      <c r="Y37" s="5">
        <v>0</v>
      </c>
      <c r="Z37" s="5">
        <v>0</v>
      </c>
      <c r="AA37" s="5">
        <v>1</v>
      </c>
      <c r="AB37" s="5">
        <v>0</v>
      </c>
      <c r="AC37" s="5">
        <v>0</v>
      </c>
      <c r="AD37" s="5">
        <v>0</v>
      </c>
      <c r="AE37" s="5">
        <v>0</v>
      </c>
      <c r="AF37" s="5">
        <v>1</v>
      </c>
      <c r="AG37" s="5">
        <v>1</v>
      </c>
      <c r="AH37" s="5">
        <v>1</v>
      </c>
      <c r="AI37" s="5">
        <v>1</v>
      </c>
      <c r="AJ37" s="5">
        <v>1</v>
      </c>
      <c r="AK37" s="5">
        <v>0</v>
      </c>
      <c r="AL37" s="5">
        <v>0</v>
      </c>
      <c r="AM37" s="5">
        <v>0</v>
      </c>
      <c r="AN37" s="5">
        <v>1</v>
      </c>
      <c r="AO37" s="5">
        <v>0</v>
      </c>
      <c r="AP37" s="5">
        <v>1</v>
      </c>
      <c r="AQ37" s="5">
        <v>0</v>
      </c>
      <c r="AR37" s="5">
        <v>1</v>
      </c>
      <c r="AS37" s="5">
        <v>1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1</v>
      </c>
      <c r="BI37" s="5">
        <v>0</v>
      </c>
      <c r="BJ37" s="5">
        <v>0</v>
      </c>
      <c r="BK37" s="5">
        <v>1</v>
      </c>
      <c r="BL37" s="5">
        <v>0</v>
      </c>
      <c r="BM37" s="5">
        <v>0</v>
      </c>
      <c r="BN37" s="5">
        <v>0</v>
      </c>
      <c r="BO37" s="5">
        <v>1</v>
      </c>
      <c r="BP37" s="5">
        <v>1</v>
      </c>
      <c r="BQ37" s="5">
        <v>0</v>
      </c>
      <c r="BR37" s="5">
        <v>0</v>
      </c>
      <c r="BS37" s="5">
        <v>0</v>
      </c>
      <c r="BT37" s="5">
        <v>1</v>
      </c>
      <c r="BU37" s="5">
        <v>1</v>
      </c>
      <c r="BV37" s="5">
        <v>1</v>
      </c>
      <c r="BW37" s="5">
        <v>1</v>
      </c>
      <c r="BX37" s="5">
        <v>1</v>
      </c>
      <c r="BY37" s="5">
        <v>1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1</v>
      </c>
      <c r="CG37" s="5">
        <v>1</v>
      </c>
      <c r="CH37" s="5">
        <v>1</v>
      </c>
      <c r="CI37" s="5">
        <v>1</v>
      </c>
      <c r="CJ37" s="5">
        <v>0</v>
      </c>
      <c r="CK37" s="5">
        <v>0</v>
      </c>
      <c r="CL37" s="5">
        <v>0</v>
      </c>
      <c r="CM37" s="5">
        <v>1</v>
      </c>
      <c r="CN37" s="5">
        <v>1</v>
      </c>
      <c r="CO37" s="7">
        <v>0</v>
      </c>
    </row>
    <row r="38" spans="1:93" x14ac:dyDescent="0.25">
      <c r="A38" s="6" t="s">
        <v>51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7">
        <v>0</v>
      </c>
    </row>
    <row r="39" spans="1:93" x14ac:dyDescent="0.25">
      <c r="A39" s="6" t="s">
        <v>52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7">
        <v>0</v>
      </c>
    </row>
    <row r="40" spans="1:93" x14ac:dyDescent="0.25">
      <c r="A40" s="6" t="s">
        <v>23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7">
        <v>0</v>
      </c>
    </row>
    <row r="41" spans="1:93" x14ac:dyDescent="0.25">
      <c r="A41" s="6" t="s">
        <v>24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1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7">
        <v>0</v>
      </c>
    </row>
    <row r="42" spans="1:93" x14ac:dyDescent="0.25">
      <c r="A42" s="6" t="s">
        <v>25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/>
      <c r="BM42" s="5"/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7">
        <v>0</v>
      </c>
    </row>
    <row r="43" spans="1:93" x14ac:dyDescent="0.25">
      <c r="A43" s="6" t="s">
        <v>26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1</v>
      </c>
      <c r="U43" s="5">
        <v>0</v>
      </c>
      <c r="V43" s="5">
        <v>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1</v>
      </c>
      <c r="AI43" s="5">
        <v>0</v>
      </c>
      <c r="AJ43" s="5">
        <v>1</v>
      </c>
      <c r="AK43" s="5">
        <v>1</v>
      </c>
      <c r="AL43" s="5">
        <v>1</v>
      </c>
      <c r="AM43" s="5">
        <v>0</v>
      </c>
      <c r="AN43" s="5">
        <v>1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1</v>
      </c>
      <c r="BA43" s="5">
        <v>1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1</v>
      </c>
      <c r="BQ43" s="5">
        <v>1</v>
      </c>
      <c r="BR43" s="5">
        <v>1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1</v>
      </c>
      <c r="CG43" s="5">
        <v>1</v>
      </c>
      <c r="CH43" s="5">
        <v>1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7">
        <v>0</v>
      </c>
    </row>
    <row r="44" spans="1:93" x14ac:dyDescent="0.25">
      <c r="A44" s="6" t="s">
        <v>27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7">
        <v>0</v>
      </c>
    </row>
    <row r="45" spans="1:93" x14ac:dyDescent="0.25">
      <c r="A45" s="6" t="s">
        <v>53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7">
        <v>0</v>
      </c>
    </row>
    <row r="46" spans="1:93" x14ac:dyDescent="0.25">
      <c r="A46" s="6" t="s">
        <v>28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1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1</v>
      </c>
      <c r="BB46" s="5">
        <v>1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1</v>
      </c>
      <c r="BQ46" s="5">
        <v>1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1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7">
        <v>0</v>
      </c>
    </row>
    <row r="47" spans="1:93" x14ac:dyDescent="0.25">
      <c r="A47" s="6" t="s">
        <v>29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7">
        <v>0</v>
      </c>
    </row>
    <row r="48" spans="1:93" x14ac:dyDescent="0.25">
      <c r="A48" s="6" t="s">
        <v>30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1</v>
      </c>
      <c r="H48" s="5">
        <v>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1</v>
      </c>
      <c r="X48" s="5">
        <v>1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7">
        <v>0</v>
      </c>
    </row>
    <row r="49" spans="1:93" x14ac:dyDescent="0.25">
      <c r="A49" s="6" t="s">
        <v>31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/>
      <c r="BM49" s="5"/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7">
        <v>0</v>
      </c>
    </row>
    <row r="50" spans="1:93" x14ac:dyDescent="0.25">
      <c r="A50" s="6" t="s">
        <v>32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/>
      <c r="BM50" s="5"/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7">
        <v>0</v>
      </c>
    </row>
    <row r="51" spans="1:93" x14ac:dyDescent="0.25">
      <c r="A51" s="6" t="s">
        <v>33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7">
        <v>0</v>
      </c>
    </row>
    <row r="52" spans="1:93" x14ac:dyDescent="0.25">
      <c r="A52" s="6" t="s">
        <v>34</v>
      </c>
      <c r="B52" s="5">
        <v>0</v>
      </c>
      <c r="C52" s="5">
        <v>0</v>
      </c>
      <c r="D52" s="5">
        <v>0</v>
      </c>
      <c r="E52" s="5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1</v>
      </c>
      <c r="AK52" s="5">
        <v>1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1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1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1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7">
        <v>0</v>
      </c>
    </row>
    <row r="53" spans="1:93" x14ac:dyDescent="0.25">
      <c r="A53" s="6" t="s">
        <v>35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1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1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7">
        <v>0</v>
      </c>
    </row>
    <row r="54" spans="1:93" ht="15.75" thickBot="1" x14ac:dyDescent="0.3">
      <c r="A54" s="8" t="s">
        <v>54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10">
        <v>0</v>
      </c>
    </row>
    <row r="55" spans="1:93" s="15" customFormat="1" ht="56.25" x14ac:dyDescent="0.3">
      <c r="A55" s="17" t="s">
        <v>73</v>
      </c>
      <c r="B55" s="11">
        <f>SUM(B56:B70)</f>
        <v>1</v>
      </c>
      <c r="C55" s="11">
        <f t="shared" ref="C55:BN55" si="7">SUM(C56:C70)</f>
        <v>1</v>
      </c>
      <c r="D55" s="11">
        <f t="shared" si="7"/>
        <v>2</v>
      </c>
      <c r="E55" s="11">
        <f t="shared" si="7"/>
        <v>1</v>
      </c>
      <c r="F55" s="11">
        <f t="shared" si="7"/>
        <v>2</v>
      </c>
      <c r="G55" s="11">
        <f t="shared" si="7"/>
        <v>1</v>
      </c>
      <c r="H55" s="11">
        <f t="shared" si="7"/>
        <v>0</v>
      </c>
      <c r="I55" s="11">
        <f t="shared" si="7"/>
        <v>1</v>
      </c>
      <c r="J55" s="11">
        <f t="shared" si="7"/>
        <v>1</v>
      </c>
      <c r="K55" s="11">
        <f t="shared" si="7"/>
        <v>2</v>
      </c>
      <c r="L55" s="11">
        <f t="shared" si="7"/>
        <v>0</v>
      </c>
      <c r="M55" s="11">
        <f t="shared" si="7"/>
        <v>0</v>
      </c>
      <c r="N55" s="11">
        <f t="shared" si="7"/>
        <v>1</v>
      </c>
      <c r="O55" s="11">
        <f t="shared" si="7"/>
        <v>0</v>
      </c>
      <c r="P55" s="11">
        <f t="shared" si="7"/>
        <v>0</v>
      </c>
      <c r="Q55" s="11">
        <f t="shared" si="7"/>
        <v>0</v>
      </c>
      <c r="R55" s="11">
        <f t="shared" si="7"/>
        <v>0</v>
      </c>
      <c r="S55" s="11">
        <f t="shared" si="7"/>
        <v>1</v>
      </c>
      <c r="T55" s="11">
        <f t="shared" si="7"/>
        <v>2</v>
      </c>
      <c r="U55" s="11">
        <f t="shared" si="7"/>
        <v>0</v>
      </c>
      <c r="V55" s="11">
        <f t="shared" si="7"/>
        <v>0</v>
      </c>
      <c r="W55" s="11">
        <f t="shared" si="7"/>
        <v>1</v>
      </c>
      <c r="X55" s="11">
        <f t="shared" si="7"/>
        <v>0</v>
      </c>
      <c r="Y55" s="11">
        <f t="shared" si="7"/>
        <v>0</v>
      </c>
      <c r="Z55" s="11">
        <f t="shared" si="7"/>
        <v>0</v>
      </c>
      <c r="AA55" s="11">
        <f t="shared" si="7"/>
        <v>0</v>
      </c>
      <c r="AB55" s="11">
        <f t="shared" si="7"/>
        <v>0</v>
      </c>
      <c r="AC55" s="11">
        <f t="shared" si="7"/>
        <v>0</v>
      </c>
      <c r="AD55" s="11">
        <f t="shared" si="7"/>
        <v>0</v>
      </c>
      <c r="AE55" s="11">
        <f t="shared" si="7"/>
        <v>0</v>
      </c>
      <c r="AF55" s="11">
        <f t="shared" si="7"/>
        <v>0</v>
      </c>
      <c r="AG55" s="11">
        <f t="shared" si="7"/>
        <v>0</v>
      </c>
      <c r="AH55" s="11">
        <f t="shared" si="7"/>
        <v>0</v>
      </c>
      <c r="AI55" s="11">
        <f t="shared" si="7"/>
        <v>0</v>
      </c>
      <c r="AJ55" s="11">
        <f t="shared" si="7"/>
        <v>1</v>
      </c>
      <c r="AK55" s="11">
        <f t="shared" si="7"/>
        <v>0</v>
      </c>
      <c r="AL55" s="11">
        <f t="shared" si="7"/>
        <v>0</v>
      </c>
      <c r="AM55" s="11">
        <f t="shared" si="7"/>
        <v>0</v>
      </c>
      <c r="AN55" s="11">
        <f t="shared" si="7"/>
        <v>0</v>
      </c>
      <c r="AO55" s="11">
        <f t="shared" si="7"/>
        <v>0</v>
      </c>
      <c r="AP55" s="11">
        <f t="shared" si="7"/>
        <v>0</v>
      </c>
      <c r="AQ55" s="11">
        <f t="shared" si="7"/>
        <v>0</v>
      </c>
      <c r="AR55" s="11">
        <f t="shared" si="7"/>
        <v>1</v>
      </c>
      <c r="AS55" s="11">
        <f t="shared" si="7"/>
        <v>0</v>
      </c>
      <c r="AT55" s="11">
        <f t="shared" si="7"/>
        <v>0</v>
      </c>
      <c r="AU55" s="11">
        <f t="shared" si="7"/>
        <v>0</v>
      </c>
      <c r="AV55" s="11">
        <f t="shared" si="7"/>
        <v>0</v>
      </c>
      <c r="AW55" s="11">
        <f t="shared" si="7"/>
        <v>0</v>
      </c>
      <c r="AX55" s="11">
        <f t="shared" si="7"/>
        <v>0</v>
      </c>
      <c r="AY55" s="11">
        <f t="shared" si="7"/>
        <v>0</v>
      </c>
      <c r="AZ55" s="11">
        <f t="shared" si="7"/>
        <v>2</v>
      </c>
      <c r="BA55" s="11">
        <f t="shared" si="7"/>
        <v>0</v>
      </c>
      <c r="BB55" s="11">
        <f t="shared" si="7"/>
        <v>0</v>
      </c>
      <c r="BC55" s="11">
        <f t="shared" si="7"/>
        <v>0</v>
      </c>
      <c r="BD55" s="11">
        <f t="shared" si="7"/>
        <v>0</v>
      </c>
      <c r="BE55" s="11">
        <f t="shared" si="7"/>
        <v>0</v>
      </c>
      <c r="BF55" s="11">
        <f t="shared" si="7"/>
        <v>0</v>
      </c>
      <c r="BG55" s="11">
        <f t="shared" si="7"/>
        <v>0</v>
      </c>
      <c r="BH55" s="11">
        <f t="shared" si="7"/>
        <v>0</v>
      </c>
      <c r="BI55" s="11">
        <f t="shared" si="7"/>
        <v>0</v>
      </c>
      <c r="BJ55" s="11">
        <f t="shared" si="7"/>
        <v>1</v>
      </c>
      <c r="BK55" s="11">
        <f t="shared" si="7"/>
        <v>0</v>
      </c>
      <c r="BL55" s="11">
        <f t="shared" si="7"/>
        <v>0</v>
      </c>
      <c r="BM55" s="11">
        <f t="shared" si="7"/>
        <v>0</v>
      </c>
      <c r="BN55" s="11">
        <f t="shared" si="7"/>
        <v>0</v>
      </c>
      <c r="BO55" s="11">
        <f t="shared" ref="BO55:CO55" si="8">SUM(BO56:BO70)</f>
        <v>0</v>
      </c>
      <c r="BP55" s="11">
        <f t="shared" si="8"/>
        <v>0</v>
      </c>
      <c r="BQ55" s="11">
        <f t="shared" si="8"/>
        <v>1</v>
      </c>
      <c r="BR55" s="11">
        <f t="shared" si="8"/>
        <v>1</v>
      </c>
      <c r="BS55" s="11">
        <f t="shared" si="8"/>
        <v>0</v>
      </c>
      <c r="BT55" s="11">
        <f t="shared" si="8"/>
        <v>0</v>
      </c>
      <c r="BU55" s="11">
        <f t="shared" si="8"/>
        <v>0</v>
      </c>
      <c r="BV55" s="11">
        <f t="shared" si="8"/>
        <v>0</v>
      </c>
      <c r="BW55" s="11">
        <f t="shared" si="8"/>
        <v>0</v>
      </c>
      <c r="BX55" s="11">
        <f t="shared" si="8"/>
        <v>0</v>
      </c>
      <c r="BY55" s="11">
        <f t="shared" si="8"/>
        <v>0</v>
      </c>
      <c r="BZ55" s="11">
        <f t="shared" si="8"/>
        <v>1</v>
      </c>
      <c r="CA55" s="11">
        <f t="shared" si="8"/>
        <v>1</v>
      </c>
      <c r="CB55" s="11">
        <f t="shared" si="8"/>
        <v>0</v>
      </c>
      <c r="CC55" s="11">
        <f t="shared" si="8"/>
        <v>0</v>
      </c>
      <c r="CD55" s="11">
        <f t="shared" si="8"/>
        <v>0</v>
      </c>
      <c r="CE55" s="11">
        <f t="shared" si="8"/>
        <v>0</v>
      </c>
      <c r="CF55" s="11">
        <f t="shared" si="8"/>
        <v>0</v>
      </c>
      <c r="CG55" s="11">
        <f t="shared" si="8"/>
        <v>0</v>
      </c>
      <c r="CH55" s="11">
        <f t="shared" si="8"/>
        <v>0</v>
      </c>
      <c r="CI55" s="11">
        <f t="shared" si="8"/>
        <v>1</v>
      </c>
      <c r="CJ55" s="11">
        <f t="shared" si="8"/>
        <v>0</v>
      </c>
      <c r="CK55" s="11">
        <f t="shared" si="8"/>
        <v>0</v>
      </c>
      <c r="CL55" s="11">
        <f t="shared" si="8"/>
        <v>0</v>
      </c>
      <c r="CM55" s="11">
        <f t="shared" si="8"/>
        <v>0</v>
      </c>
      <c r="CN55" s="11">
        <f t="shared" si="8"/>
        <v>0</v>
      </c>
      <c r="CO55" s="12">
        <f t="shared" si="8"/>
        <v>1</v>
      </c>
    </row>
    <row r="56" spans="1:93" x14ac:dyDescent="0.25">
      <c r="A56" s="6" t="s">
        <v>62</v>
      </c>
      <c r="B56" s="5">
        <v>1</v>
      </c>
      <c r="C56" s="5">
        <v>1</v>
      </c>
      <c r="D56" s="5">
        <v>1</v>
      </c>
      <c r="E56" s="5">
        <v>1</v>
      </c>
      <c r="F56" s="5">
        <v>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1</v>
      </c>
      <c r="T56" s="5">
        <v>1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1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7">
        <v>0</v>
      </c>
    </row>
    <row r="57" spans="1:93" x14ac:dyDescent="0.25">
      <c r="A57" s="6" t="s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7">
        <v>0</v>
      </c>
    </row>
    <row r="58" spans="1:93" x14ac:dyDescent="0.25">
      <c r="A58" s="6" t="s">
        <v>38</v>
      </c>
      <c r="B58" s="5">
        <v>0</v>
      </c>
      <c r="C58" s="5">
        <v>0</v>
      </c>
      <c r="D58" s="5">
        <v>0</v>
      </c>
      <c r="E58" s="5">
        <v>0</v>
      </c>
      <c r="F58" s="5">
        <v>1</v>
      </c>
      <c r="G58" s="5">
        <v>1</v>
      </c>
      <c r="H58" s="5">
        <v>0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1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7">
        <v>0</v>
      </c>
    </row>
    <row r="59" spans="1:93" x14ac:dyDescent="0.25">
      <c r="A59" s="6" t="s">
        <v>39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7">
        <v>0</v>
      </c>
    </row>
    <row r="60" spans="1:93" x14ac:dyDescent="0.25">
      <c r="A60" s="6" t="s">
        <v>56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7">
        <v>0</v>
      </c>
    </row>
    <row r="61" spans="1:93" x14ac:dyDescent="0.25">
      <c r="A61" s="6" t="s">
        <v>57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7">
        <v>0</v>
      </c>
    </row>
    <row r="62" spans="1:93" x14ac:dyDescent="0.25">
      <c r="A62" s="6" t="s">
        <v>58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7">
        <v>0</v>
      </c>
    </row>
    <row r="63" spans="1:93" x14ac:dyDescent="0.25">
      <c r="A63" s="6" t="s">
        <v>59</v>
      </c>
      <c r="B63" s="5">
        <v>0</v>
      </c>
      <c r="C63" s="5">
        <v>0</v>
      </c>
      <c r="D63" s="5">
        <v>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1</v>
      </c>
      <c r="K63" s="5">
        <v>1</v>
      </c>
      <c r="L63" s="5">
        <v>0</v>
      </c>
      <c r="M63" s="5">
        <v>0</v>
      </c>
      <c r="N63" s="5">
        <v>1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1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1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1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1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1</v>
      </c>
      <c r="BR63" s="5">
        <v>1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1</v>
      </c>
      <c r="CA63" s="5">
        <v>1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1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7">
        <v>1</v>
      </c>
    </row>
    <row r="64" spans="1:93" x14ac:dyDescent="0.25">
      <c r="A64" s="6" t="s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/>
      <c r="BM64" s="5"/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7">
        <v>0</v>
      </c>
    </row>
    <row r="65" spans="1:93" x14ac:dyDescent="0.25">
      <c r="A65" s="6" t="s">
        <v>64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7">
        <v>0</v>
      </c>
    </row>
    <row r="66" spans="1:93" x14ac:dyDescent="0.25">
      <c r="A66" s="6" t="s">
        <v>36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7">
        <v>0</v>
      </c>
    </row>
    <row r="67" spans="1:93" x14ac:dyDescent="0.25">
      <c r="A67" s="6" t="s">
        <v>37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7">
        <v>0</v>
      </c>
    </row>
    <row r="68" spans="1:93" x14ac:dyDescent="0.25">
      <c r="A68" s="6" t="s">
        <v>60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1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1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7">
        <v>0</v>
      </c>
    </row>
    <row r="69" spans="1:93" x14ac:dyDescent="0.25">
      <c r="A69" s="6" t="s">
        <v>63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7">
        <v>0</v>
      </c>
    </row>
    <row r="70" spans="1:93" ht="15.75" thickBot="1" x14ac:dyDescent="0.3">
      <c r="A70" s="8" t="s">
        <v>40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10">
        <v>0</v>
      </c>
    </row>
    <row r="72" spans="1:93" x14ac:dyDescent="0.25">
      <c r="A72" s="4" t="s">
        <v>71</v>
      </c>
    </row>
    <row r="73" spans="1:93" x14ac:dyDescent="0.25">
      <c r="A73" s="4" t="s">
        <v>65</v>
      </c>
    </row>
    <row r="74" spans="1:93" x14ac:dyDescent="0.25">
      <c r="A74" t="s">
        <v>72</v>
      </c>
    </row>
    <row r="75" spans="1:93" x14ac:dyDescent="0.25">
      <c r="A75" s="4" t="s">
        <v>66</v>
      </c>
    </row>
  </sheetData>
  <conditionalFormatting sqref="B2:CO20">
    <cfRule type="cellIs" dxfId="31" priority="1" operator="equal">
      <formula>0</formula>
    </cfRule>
    <cfRule type="cellIs" dxfId="30" priority="2" operator="greaterThan">
      <formula>0</formula>
    </cfRule>
  </conditionalFormatting>
  <conditionalFormatting sqref="B23:CO48">
    <cfRule type="cellIs" dxfId="29" priority="5" operator="equal">
      <formula>0</formula>
    </cfRule>
    <cfRule type="cellIs" dxfId="28" priority="6" operator="greaterThan">
      <formula>0</formula>
    </cfRule>
  </conditionalFormatting>
  <conditionalFormatting sqref="B51:CO59">
    <cfRule type="cellIs" dxfId="27" priority="7" operator="equal">
      <formula>0</formula>
    </cfRule>
    <cfRule type="cellIs" dxfId="26" priority="8" operator="greaterThan">
      <formula>0</formula>
    </cfRule>
  </conditionalFormatting>
  <conditionalFormatting sqref="AF21:CO22 B49:BK50 BN49:CO50 AF60:CO60 B61:CO63 B64:BK64 BN64:CO64 B65:CO70">
    <cfRule type="cellIs" dxfId="25" priority="9" operator="equal">
      <formula>0</formula>
    </cfRule>
    <cfRule type="cellIs" dxfId="24" priority="10" operator="greater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18B0-FDB8-43F1-92AE-FFAF74CC36F5}">
  <dimension ref="A1:AX70"/>
  <sheetViews>
    <sheetView zoomScale="75" zoomScaleNormal="75" workbookViewId="0"/>
  </sheetViews>
  <sheetFormatPr baseColWidth="10" defaultColWidth="8.85546875" defaultRowHeight="15" x14ac:dyDescent="0.25"/>
  <cols>
    <col min="1" max="1" width="35.5703125" customWidth="1"/>
    <col min="2" max="2" width="4.42578125" style="2" customWidth="1"/>
    <col min="3" max="50" width="4.140625" style="2" customWidth="1"/>
  </cols>
  <sheetData>
    <row r="1" spans="1:50" s="1" customFormat="1" ht="82.7" customHeight="1" thickBot="1" x14ac:dyDescent="0.3">
      <c r="A1" s="23" t="s">
        <v>0</v>
      </c>
      <c r="B1" s="40">
        <v>44047</v>
      </c>
      <c r="C1" s="40">
        <v>44113</v>
      </c>
      <c r="D1" s="40">
        <v>44313</v>
      </c>
      <c r="E1" s="40">
        <v>44425</v>
      </c>
      <c r="F1" s="40">
        <v>44439</v>
      </c>
      <c r="G1" s="40">
        <v>44467</v>
      </c>
      <c r="H1" s="40">
        <v>44635</v>
      </c>
      <c r="I1" s="40">
        <v>44719</v>
      </c>
      <c r="J1" s="40">
        <v>44733</v>
      </c>
      <c r="K1" s="40">
        <v>44775</v>
      </c>
      <c r="L1" s="40">
        <v>45055</v>
      </c>
      <c r="M1" s="40">
        <v>45069</v>
      </c>
      <c r="N1" s="40">
        <v>45083</v>
      </c>
      <c r="O1" s="40">
        <v>45125</v>
      </c>
      <c r="P1" s="40">
        <v>45139</v>
      </c>
      <c r="Q1" s="40">
        <v>45153</v>
      </c>
      <c r="R1" s="40">
        <v>45167</v>
      </c>
      <c r="S1" s="40">
        <v>45181</v>
      </c>
      <c r="T1" s="40">
        <v>45195</v>
      </c>
      <c r="U1" s="40">
        <v>45209</v>
      </c>
      <c r="V1" s="40">
        <v>45349</v>
      </c>
      <c r="W1" s="40">
        <v>45377</v>
      </c>
      <c r="X1" s="40">
        <v>45391</v>
      </c>
      <c r="Y1" s="40">
        <v>45405</v>
      </c>
      <c r="Z1" s="40">
        <v>45419</v>
      </c>
      <c r="AA1" s="40">
        <v>45433</v>
      </c>
      <c r="AB1" s="40">
        <v>45447</v>
      </c>
      <c r="AC1" s="40">
        <v>45475</v>
      </c>
      <c r="AD1" s="40">
        <v>45489</v>
      </c>
      <c r="AE1" s="40">
        <v>45503</v>
      </c>
      <c r="AF1" s="40">
        <v>45517</v>
      </c>
      <c r="AG1" s="40">
        <v>45531</v>
      </c>
      <c r="AH1" s="40">
        <v>45545</v>
      </c>
      <c r="AI1" s="40">
        <v>45573</v>
      </c>
      <c r="AJ1" s="40">
        <v>45713</v>
      </c>
      <c r="AK1" s="40">
        <v>45757</v>
      </c>
      <c r="AL1" s="40">
        <v>45769</v>
      </c>
      <c r="AM1" s="40">
        <v>45783</v>
      </c>
      <c r="AN1" s="40">
        <v>45797</v>
      </c>
      <c r="AO1" s="40">
        <v>45811</v>
      </c>
      <c r="AP1" s="40">
        <v>45825</v>
      </c>
      <c r="AQ1" s="40">
        <v>45839</v>
      </c>
      <c r="AR1" s="40">
        <v>45853</v>
      </c>
      <c r="AS1" s="40">
        <v>45867</v>
      </c>
      <c r="AT1" s="40">
        <v>45881</v>
      </c>
      <c r="AU1" s="40">
        <v>45895</v>
      </c>
      <c r="AV1" s="40">
        <v>45909</v>
      </c>
      <c r="AW1" s="40">
        <v>45923</v>
      </c>
      <c r="AX1" s="41">
        <v>45937</v>
      </c>
    </row>
    <row r="2" spans="1:50" s="1" customFormat="1" ht="18.75" x14ac:dyDescent="0.3">
      <c r="A2" s="18" t="s">
        <v>41</v>
      </c>
      <c r="B2" s="11">
        <f>SUM(B3:B15)</f>
        <v>0</v>
      </c>
      <c r="C2" s="11">
        <f t="shared" ref="C2:AX2" si="0">SUM(C3:C15)</f>
        <v>1</v>
      </c>
      <c r="D2" s="11">
        <f t="shared" si="0"/>
        <v>1</v>
      </c>
      <c r="E2" s="11">
        <f t="shared" si="0"/>
        <v>0</v>
      </c>
      <c r="F2" s="11">
        <f t="shared" si="0"/>
        <v>0</v>
      </c>
      <c r="G2" s="11">
        <f t="shared" si="0"/>
        <v>0</v>
      </c>
      <c r="H2" s="11">
        <f t="shared" si="0"/>
        <v>1</v>
      </c>
      <c r="I2" s="11">
        <f t="shared" si="0"/>
        <v>0</v>
      </c>
      <c r="J2" s="11">
        <f t="shared" si="0"/>
        <v>1</v>
      </c>
      <c r="K2" s="11">
        <f t="shared" si="0"/>
        <v>1</v>
      </c>
      <c r="L2" s="11">
        <f t="shared" si="0"/>
        <v>1</v>
      </c>
      <c r="M2" s="11">
        <f t="shared" si="0"/>
        <v>1</v>
      </c>
      <c r="N2" s="11">
        <f t="shared" si="0"/>
        <v>1</v>
      </c>
      <c r="O2" s="11">
        <f t="shared" si="0"/>
        <v>1</v>
      </c>
      <c r="P2" s="11">
        <f t="shared" si="0"/>
        <v>1</v>
      </c>
      <c r="Q2" s="11">
        <f t="shared" si="0"/>
        <v>0</v>
      </c>
      <c r="R2" s="11">
        <f t="shared" si="0"/>
        <v>1</v>
      </c>
      <c r="S2" s="11">
        <f t="shared" si="0"/>
        <v>0</v>
      </c>
      <c r="T2" s="11">
        <f t="shared" si="0"/>
        <v>1</v>
      </c>
      <c r="U2" s="11">
        <f t="shared" si="0"/>
        <v>0</v>
      </c>
      <c r="V2" s="11">
        <f t="shared" si="0"/>
        <v>0</v>
      </c>
      <c r="W2" s="11">
        <f t="shared" si="0"/>
        <v>0</v>
      </c>
      <c r="X2" s="11">
        <f t="shared" si="0"/>
        <v>0</v>
      </c>
      <c r="Y2" s="11">
        <f t="shared" si="0"/>
        <v>0</v>
      </c>
      <c r="Z2" s="11">
        <f t="shared" si="0"/>
        <v>0</v>
      </c>
      <c r="AA2" s="11">
        <f t="shared" si="0"/>
        <v>0</v>
      </c>
      <c r="AB2" s="11">
        <f t="shared" si="0"/>
        <v>0</v>
      </c>
      <c r="AC2" s="11">
        <f t="shared" si="0"/>
        <v>0</v>
      </c>
      <c r="AD2" s="11">
        <f t="shared" si="0"/>
        <v>0</v>
      </c>
      <c r="AE2" s="11">
        <f t="shared" si="0"/>
        <v>0</v>
      </c>
      <c r="AF2" s="11">
        <f t="shared" si="0"/>
        <v>0</v>
      </c>
      <c r="AG2" s="11">
        <f t="shared" si="0"/>
        <v>0</v>
      </c>
      <c r="AH2" s="11">
        <f t="shared" si="0"/>
        <v>0</v>
      </c>
      <c r="AI2" s="11">
        <f t="shared" si="0"/>
        <v>0</v>
      </c>
      <c r="AJ2" s="11">
        <f t="shared" si="0"/>
        <v>0</v>
      </c>
      <c r="AK2" s="11">
        <f t="shared" si="0"/>
        <v>0</v>
      </c>
      <c r="AL2" s="11">
        <f t="shared" si="0"/>
        <v>0</v>
      </c>
      <c r="AM2" s="11">
        <f t="shared" si="0"/>
        <v>0</v>
      </c>
      <c r="AN2" s="11">
        <f t="shared" si="0"/>
        <v>1</v>
      </c>
      <c r="AO2" s="11">
        <f t="shared" si="0"/>
        <v>0</v>
      </c>
      <c r="AP2" s="11">
        <f t="shared" si="0"/>
        <v>0</v>
      </c>
      <c r="AQ2" s="11">
        <f t="shared" si="0"/>
        <v>1</v>
      </c>
      <c r="AR2" s="11">
        <f t="shared" si="0"/>
        <v>1</v>
      </c>
      <c r="AS2" s="11">
        <f t="shared" si="0"/>
        <v>0</v>
      </c>
      <c r="AT2" s="11">
        <f t="shared" si="0"/>
        <v>0</v>
      </c>
      <c r="AU2" s="11">
        <f t="shared" si="0"/>
        <v>0</v>
      </c>
      <c r="AV2" s="11">
        <f t="shared" si="0"/>
        <v>0</v>
      </c>
      <c r="AW2" s="11">
        <f t="shared" si="0"/>
        <v>0</v>
      </c>
      <c r="AX2" s="12">
        <f t="shared" si="0"/>
        <v>0</v>
      </c>
    </row>
    <row r="3" spans="1:50" x14ac:dyDescent="0.25">
      <c r="A3" s="6" t="s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7">
        <v>0</v>
      </c>
    </row>
    <row r="4" spans="1:50" x14ac:dyDescent="0.25">
      <c r="A4" s="6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7">
        <v>0</v>
      </c>
    </row>
    <row r="5" spans="1:50" x14ac:dyDescent="0.25">
      <c r="A5" s="6" t="s">
        <v>42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7">
        <v>0</v>
      </c>
    </row>
    <row r="6" spans="1:50" x14ac:dyDescent="0.25">
      <c r="A6" s="6" t="s">
        <v>43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7">
        <v>0</v>
      </c>
    </row>
    <row r="7" spans="1:50" x14ac:dyDescent="0.25">
      <c r="A7" s="6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7">
        <v>0</v>
      </c>
    </row>
    <row r="8" spans="1:50" x14ac:dyDescent="0.25">
      <c r="A8" s="6" t="s">
        <v>48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7">
        <v>0</v>
      </c>
    </row>
    <row r="9" spans="1:50" x14ac:dyDescent="0.25">
      <c r="A9" s="6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7">
        <v>0</v>
      </c>
    </row>
    <row r="10" spans="1:50" x14ac:dyDescent="0.25">
      <c r="A10" s="6" t="s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7">
        <v>0</v>
      </c>
    </row>
    <row r="11" spans="1:50" x14ac:dyDescent="0.25">
      <c r="A11" s="6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7">
        <v>0</v>
      </c>
    </row>
    <row r="12" spans="1:50" x14ac:dyDescent="0.25">
      <c r="A12" s="6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7">
        <v>0</v>
      </c>
    </row>
    <row r="13" spans="1:50" x14ac:dyDescent="0.25">
      <c r="A13" s="6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7">
        <v>0</v>
      </c>
    </row>
    <row r="14" spans="1:50" x14ac:dyDescent="0.25">
      <c r="A14" s="6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7">
        <v>0</v>
      </c>
    </row>
    <row r="15" spans="1:50" ht="15.75" thickBot="1" x14ac:dyDescent="0.3">
      <c r="A15" s="19" t="s">
        <v>44</v>
      </c>
      <c r="B15" s="20">
        <v>0</v>
      </c>
      <c r="C15" s="20">
        <v>1</v>
      </c>
      <c r="D15" s="20">
        <v>1</v>
      </c>
      <c r="E15" s="20">
        <v>0</v>
      </c>
      <c r="F15" s="20">
        <v>0</v>
      </c>
      <c r="G15" s="20">
        <v>0</v>
      </c>
      <c r="H15" s="20">
        <v>1</v>
      </c>
      <c r="I15" s="20">
        <v>0</v>
      </c>
      <c r="J15" s="20">
        <v>1</v>
      </c>
      <c r="K15" s="20">
        <v>1</v>
      </c>
      <c r="L15" s="20">
        <v>1</v>
      </c>
      <c r="M15" s="20">
        <v>1</v>
      </c>
      <c r="N15" s="20">
        <v>1</v>
      </c>
      <c r="O15" s="20">
        <v>1</v>
      </c>
      <c r="P15" s="20">
        <v>1</v>
      </c>
      <c r="Q15" s="20">
        <v>0</v>
      </c>
      <c r="R15" s="20">
        <v>1</v>
      </c>
      <c r="S15" s="20">
        <v>0</v>
      </c>
      <c r="T15" s="20">
        <v>1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1</v>
      </c>
      <c r="AO15" s="20">
        <v>0</v>
      </c>
      <c r="AP15" s="20">
        <v>0</v>
      </c>
      <c r="AQ15" s="20">
        <v>1</v>
      </c>
      <c r="AR15" s="20">
        <v>1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1">
        <v>0</v>
      </c>
    </row>
    <row r="16" spans="1:50" ht="37.5" x14ac:dyDescent="0.3">
      <c r="A16" s="17" t="s">
        <v>45</v>
      </c>
      <c r="B16" s="13">
        <f>SUM(B17:B21)</f>
        <v>1</v>
      </c>
      <c r="C16" s="13">
        <f t="shared" ref="C16:AX16" si="1">SUM(C17:C21)</f>
        <v>1</v>
      </c>
      <c r="D16" s="13">
        <f t="shared" si="1"/>
        <v>1</v>
      </c>
      <c r="E16" s="13">
        <f t="shared" si="1"/>
        <v>2</v>
      </c>
      <c r="F16" s="13">
        <f t="shared" si="1"/>
        <v>0</v>
      </c>
      <c r="G16" s="13">
        <f t="shared" si="1"/>
        <v>1</v>
      </c>
      <c r="H16" s="13">
        <f t="shared" si="1"/>
        <v>1</v>
      </c>
      <c r="I16" s="13">
        <f t="shared" si="1"/>
        <v>1</v>
      </c>
      <c r="J16" s="13">
        <f t="shared" si="1"/>
        <v>1</v>
      </c>
      <c r="K16" s="13">
        <f t="shared" si="1"/>
        <v>1</v>
      </c>
      <c r="L16" s="13">
        <f t="shared" si="1"/>
        <v>1</v>
      </c>
      <c r="M16" s="13">
        <f t="shared" si="1"/>
        <v>1</v>
      </c>
      <c r="N16" s="13">
        <f t="shared" si="1"/>
        <v>2</v>
      </c>
      <c r="O16" s="13">
        <f t="shared" si="1"/>
        <v>2</v>
      </c>
      <c r="P16" s="13">
        <f t="shared" si="1"/>
        <v>1</v>
      </c>
      <c r="Q16" s="13">
        <f t="shared" si="1"/>
        <v>1</v>
      </c>
      <c r="R16" s="13">
        <f t="shared" si="1"/>
        <v>1</v>
      </c>
      <c r="S16" s="13">
        <f t="shared" si="1"/>
        <v>2</v>
      </c>
      <c r="T16" s="13">
        <f t="shared" si="1"/>
        <v>1</v>
      </c>
      <c r="U16" s="13">
        <f t="shared" si="1"/>
        <v>1</v>
      </c>
      <c r="V16" s="13">
        <f t="shared" si="1"/>
        <v>1</v>
      </c>
      <c r="W16" s="13">
        <f t="shared" si="1"/>
        <v>1</v>
      </c>
      <c r="X16" s="13">
        <f t="shared" si="1"/>
        <v>1</v>
      </c>
      <c r="Y16" s="13">
        <f t="shared" si="1"/>
        <v>1</v>
      </c>
      <c r="Z16" s="13">
        <f t="shared" si="1"/>
        <v>1</v>
      </c>
      <c r="AA16" s="13">
        <f t="shared" si="1"/>
        <v>0</v>
      </c>
      <c r="AB16" s="13">
        <f t="shared" si="1"/>
        <v>0</v>
      </c>
      <c r="AC16" s="13">
        <f t="shared" si="1"/>
        <v>0</v>
      </c>
      <c r="AD16" s="13">
        <f t="shared" si="1"/>
        <v>1</v>
      </c>
      <c r="AE16" s="13">
        <f t="shared" si="1"/>
        <v>1</v>
      </c>
      <c r="AF16" s="13">
        <f t="shared" si="1"/>
        <v>1</v>
      </c>
      <c r="AG16" s="13">
        <f t="shared" si="1"/>
        <v>1</v>
      </c>
      <c r="AH16" s="13">
        <f t="shared" si="1"/>
        <v>1</v>
      </c>
      <c r="AI16" s="13">
        <f t="shared" si="1"/>
        <v>1</v>
      </c>
      <c r="AJ16" s="13">
        <f t="shared" si="1"/>
        <v>1</v>
      </c>
      <c r="AK16" s="13">
        <f t="shared" si="1"/>
        <v>1</v>
      </c>
      <c r="AL16" s="13">
        <f t="shared" si="1"/>
        <v>1</v>
      </c>
      <c r="AM16" s="13">
        <f t="shared" si="1"/>
        <v>1</v>
      </c>
      <c r="AN16" s="13">
        <f t="shared" si="1"/>
        <v>1</v>
      </c>
      <c r="AO16" s="13">
        <f t="shared" si="1"/>
        <v>1</v>
      </c>
      <c r="AP16" s="13">
        <f t="shared" si="1"/>
        <v>1</v>
      </c>
      <c r="AQ16" s="13">
        <f t="shared" si="1"/>
        <v>1</v>
      </c>
      <c r="AR16" s="13">
        <f t="shared" si="1"/>
        <v>1</v>
      </c>
      <c r="AS16" s="13">
        <f t="shared" si="1"/>
        <v>1</v>
      </c>
      <c r="AT16" s="13">
        <f t="shared" si="1"/>
        <v>1</v>
      </c>
      <c r="AU16" s="13">
        <f t="shared" si="1"/>
        <v>1</v>
      </c>
      <c r="AV16" s="13">
        <f t="shared" si="1"/>
        <v>1</v>
      </c>
      <c r="AW16" s="13">
        <f t="shared" si="1"/>
        <v>1</v>
      </c>
      <c r="AX16" s="14">
        <f t="shared" si="1"/>
        <v>1</v>
      </c>
    </row>
    <row r="17" spans="1:50" x14ac:dyDescent="0.25">
      <c r="A17" s="6" t="s">
        <v>68</v>
      </c>
      <c r="B17" s="5">
        <v>0</v>
      </c>
      <c r="C17" s="5">
        <v>0</v>
      </c>
      <c r="D17" s="5">
        <v>0</v>
      </c>
      <c r="E17" s="5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7">
        <v>0</v>
      </c>
    </row>
    <row r="18" spans="1:50" x14ac:dyDescent="0.25">
      <c r="A18" s="6" t="s">
        <v>69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7">
        <v>0</v>
      </c>
    </row>
    <row r="19" spans="1:50" x14ac:dyDescent="0.25">
      <c r="A19" s="6" t="s">
        <v>70</v>
      </c>
      <c r="B19" s="5">
        <v>1</v>
      </c>
      <c r="C19" s="5">
        <v>1</v>
      </c>
      <c r="D19" s="5">
        <v>1</v>
      </c>
      <c r="E19" s="5">
        <v>1</v>
      </c>
      <c r="F19" s="5">
        <v>0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0</v>
      </c>
      <c r="AB19" s="5">
        <v>0</v>
      </c>
      <c r="AC19" s="5">
        <v>0</v>
      </c>
      <c r="AD19" s="5">
        <v>1</v>
      </c>
      <c r="AE19" s="5">
        <v>1</v>
      </c>
      <c r="AF19" s="5">
        <v>1</v>
      </c>
      <c r="AG19" s="5">
        <v>1</v>
      </c>
      <c r="AH19" s="5">
        <v>1</v>
      </c>
      <c r="AI19" s="5">
        <v>1</v>
      </c>
      <c r="AJ19" s="5">
        <v>1</v>
      </c>
      <c r="AK19" s="5">
        <v>1</v>
      </c>
      <c r="AL19" s="5">
        <v>1</v>
      </c>
      <c r="AM19" s="5">
        <v>1</v>
      </c>
      <c r="AN19" s="5">
        <v>1</v>
      </c>
      <c r="AO19" s="5">
        <v>1</v>
      </c>
      <c r="AP19" s="5">
        <v>1</v>
      </c>
      <c r="AQ19" s="5">
        <v>1</v>
      </c>
      <c r="AR19" s="5">
        <v>1</v>
      </c>
      <c r="AS19" s="5">
        <v>1</v>
      </c>
      <c r="AT19" s="5">
        <v>1</v>
      </c>
      <c r="AU19" s="5">
        <v>1</v>
      </c>
      <c r="AV19" s="5">
        <v>1</v>
      </c>
      <c r="AW19" s="5">
        <v>1</v>
      </c>
      <c r="AX19" s="7">
        <v>1</v>
      </c>
    </row>
    <row r="20" spans="1:50" x14ac:dyDescent="0.25">
      <c r="A20" s="6" t="s">
        <v>10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1</v>
      </c>
      <c r="P20" s="5">
        <v>0</v>
      </c>
      <c r="Q20" s="5">
        <v>0</v>
      </c>
      <c r="R20" s="5">
        <v>0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7">
        <v>0</v>
      </c>
    </row>
    <row r="21" spans="1:50" ht="15.75" thickBot="1" x14ac:dyDescent="0.3">
      <c r="A21" s="19" t="s">
        <v>47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1">
        <v>0</v>
      </c>
    </row>
    <row r="22" spans="1:50" ht="18.75" x14ac:dyDescent="0.3">
      <c r="A22" s="17" t="s">
        <v>46</v>
      </c>
      <c r="B22" s="13">
        <f>SUM(B23:B53)</f>
        <v>0</v>
      </c>
      <c r="C22" s="13">
        <f t="shared" ref="C22:AX22" si="2">SUM(C23:C53)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>
        <f t="shared" si="2"/>
        <v>1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1</v>
      </c>
      <c r="O22" s="13">
        <f t="shared" si="2"/>
        <v>0</v>
      </c>
      <c r="P22" s="13">
        <f t="shared" si="2"/>
        <v>0</v>
      </c>
      <c r="Q22" s="13">
        <f t="shared" si="2"/>
        <v>2</v>
      </c>
      <c r="R22" s="13">
        <f t="shared" si="2"/>
        <v>0</v>
      </c>
      <c r="S22" s="13">
        <f t="shared" si="2"/>
        <v>2</v>
      </c>
      <c r="T22" s="13">
        <f t="shared" si="2"/>
        <v>0</v>
      </c>
      <c r="U22" s="13">
        <f t="shared" si="2"/>
        <v>1</v>
      </c>
      <c r="V22" s="13">
        <f t="shared" si="2"/>
        <v>0</v>
      </c>
      <c r="W22" s="13">
        <f t="shared" si="2"/>
        <v>0</v>
      </c>
      <c r="X22" s="13">
        <f t="shared" si="2"/>
        <v>0</v>
      </c>
      <c r="Y22" s="13">
        <f t="shared" si="2"/>
        <v>0</v>
      </c>
      <c r="Z22" s="13">
        <f t="shared" si="2"/>
        <v>0</v>
      </c>
      <c r="AA22" s="13">
        <f t="shared" si="2"/>
        <v>0</v>
      </c>
      <c r="AB22" s="13">
        <f t="shared" si="2"/>
        <v>0</v>
      </c>
      <c r="AC22" s="13">
        <f t="shared" si="2"/>
        <v>0</v>
      </c>
      <c r="AD22" s="13">
        <f t="shared" si="2"/>
        <v>0</v>
      </c>
      <c r="AE22" s="13">
        <f t="shared" si="2"/>
        <v>1</v>
      </c>
      <c r="AF22" s="13">
        <f t="shared" si="2"/>
        <v>0</v>
      </c>
      <c r="AG22" s="13">
        <f t="shared" si="2"/>
        <v>0</v>
      </c>
      <c r="AH22" s="13">
        <f t="shared" si="2"/>
        <v>0</v>
      </c>
      <c r="AI22" s="13">
        <f t="shared" si="2"/>
        <v>0</v>
      </c>
      <c r="AJ22" s="13">
        <f t="shared" si="2"/>
        <v>0</v>
      </c>
      <c r="AK22" s="13">
        <f t="shared" si="2"/>
        <v>1</v>
      </c>
      <c r="AL22" s="13">
        <f t="shared" si="2"/>
        <v>0</v>
      </c>
      <c r="AM22" s="13">
        <f t="shared" si="2"/>
        <v>0</v>
      </c>
      <c r="AN22" s="13">
        <f t="shared" si="2"/>
        <v>2</v>
      </c>
      <c r="AO22" s="13">
        <f t="shared" si="2"/>
        <v>0</v>
      </c>
      <c r="AP22" s="13">
        <f t="shared" si="2"/>
        <v>0</v>
      </c>
      <c r="AQ22" s="13">
        <f t="shared" si="2"/>
        <v>1</v>
      </c>
      <c r="AR22" s="13">
        <f t="shared" si="2"/>
        <v>1</v>
      </c>
      <c r="AS22" s="13">
        <f t="shared" si="2"/>
        <v>0</v>
      </c>
      <c r="AT22" s="13">
        <f t="shared" si="2"/>
        <v>0</v>
      </c>
      <c r="AU22" s="13">
        <f t="shared" si="2"/>
        <v>0</v>
      </c>
      <c r="AV22" s="13">
        <f t="shared" si="2"/>
        <v>0</v>
      </c>
      <c r="AW22" s="13">
        <f t="shared" si="2"/>
        <v>0</v>
      </c>
      <c r="AX22" s="14">
        <f t="shared" si="2"/>
        <v>0</v>
      </c>
    </row>
    <row r="23" spans="1:50" x14ac:dyDescent="0.25">
      <c r="A23" s="6" t="s">
        <v>11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7">
        <v>0</v>
      </c>
    </row>
    <row r="24" spans="1:50" x14ac:dyDescent="0.25">
      <c r="A24" s="6" t="s">
        <v>12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7">
        <v>0</v>
      </c>
    </row>
    <row r="25" spans="1:50" x14ac:dyDescent="0.25">
      <c r="A25" s="6" t="s">
        <v>13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7">
        <v>0</v>
      </c>
    </row>
    <row r="26" spans="1:50" x14ac:dyDescent="0.25">
      <c r="A26" s="6" t="s">
        <v>14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7">
        <v>0</v>
      </c>
    </row>
    <row r="27" spans="1:50" x14ac:dyDescent="0.25">
      <c r="A27" s="6" t="s">
        <v>49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7">
        <v>0</v>
      </c>
    </row>
    <row r="28" spans="1:50" x14ac:dyDescent="0.25">
      <c r="A28" s="6" t="s">
        <v>15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7">
        <v>0</v>
      </c>
    </row>
    <row r="29" spans="1:50" x14ac:dyDescent="0.25">
      <c r="A29" s="6" t="s">
        <v>16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7">
        <v>0</v>
      </c>
    </row>
    <row r="30" spans="1:50" x14ac:dyDescent="0.25">
      <c r="A30" s="6" t="s">
        <v>17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7">
        <v>0</v>
      </c>
    </row>
    <row r="31" spans="1:50" x14ac:dyDescent="0.25">
      <c r="A31" s="6" t="s">
        <v>18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1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7">
        <v>0</v>
      </c>
    </row>
    <row r="32" spans="1:50" x14ac:dyDescent="0.25">
      <c r="A32" s="6" t="s">
        <v>50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7">
        <v>0</v>
      </c>
    </row>
    <row r="33" spans="1:50" x14ac:dyDescent="0.25">
      <c r="A33" s="6" t="s">
        <v>19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7">
        <v>0</v>
      </c>
    </row>
    <row r="34" spans="1:50" x14ac:dyDescent="0.25">
      <c r="A34" s="6" t="s">
        <v>20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7">
        <v>0</v>
      </c>
    </row>
    <row r="35" spans="1:50" x14ac:dyDescent="0.25">
      <c r="A35" s="6" t="s">
        <v>21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7">
        <v>0</v>
      </c>
    </row>
    <row r="36" spans="1:50" x14ac:dyDescent="0.25">
      <c r="A36" s="6" t="s">
        <v>22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1</v>
      </c>
      <c r="R36" s="5">
        <v>0</v>
      </c>
      <c r="S36" s="5">
        <v>1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1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1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7">
        <v>0</v>
      </c>
    </row>
    <row r="37" spans="1:50" x14ac:dyDescent="0.25">
      <c r="A37" s="6" t="s">
        <v>51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7">
        <v>0</v>
      </c>
    </row>
    <row r="38" spans="1:50" x14ac:dyDescent="0.25">
      <c r="A38" s="6" t="s">
        <v>52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7">
        <v>0</v>
      </c>
    </row>
    <row r="39" spans="1:50" x14ac:dyDescent="0.25">
      <c r="A39" s="6" t="s">
        <v>23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7">
        <v>0</v>
      </c>
    </row>
    <row r="40" spans="1:50" x14ac:dyDescent="0.25">
      <c r="A40" s="6" t="s">
        <v>24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1</v>
      </c>
      <c r="R40" s="5">
        <v>0</v>
      </c>
      <c r="S40" s="5">
        <v>1</v>
      </c>
      <c r="T40" s="5">
        <v>0</v>
      </c>
      <c r="U40" s="5">
        <v>1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1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1</v>
      </c>
      <c r="AR40" s="5">
        <v>1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7">
        <v>0</v>
      </c>
    </row>
    <row r="41" spans="1:50" x14ac:dyDescent="0.25">
      <c r="A41" s="6" t="s">
        <v>25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/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7">
        <v>0</v>
      </c>
    </row>
    <row r="42" spans="1:50" x14ac:dyDescent="0.25">
      <c r="A42" s="6" t="s">
        <v>26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7">
        <v>0</v>
      </c>
    </row>
    <row r="43" spans="1:50" x14ac:dyDescent="0.25">
      <c r="A43" s="6" t="s">
        <v>27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7">
        <v>0</v>
      </c>
    </row>
    <row r="44" spans="1:50" x14ac:dyDescent="0.25">
      <c r="A44" s="6" t="s">
        <v>53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7">
        <v>0</v>
      </c>
    </row>
    <row r="45" spans="1:50" x14ac:dyDescent="0.25">
      <c r="A45" s="6" t="s">
        <v>28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7">
        <v>0</v>
      </c>
    </row>
    <row r="46" spans="1:50" x14ac:dyDescent="0.25">
      <c r="A46" s="6" t="s">
        <v>29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7">
        <v>0</v>
      </c>
    </row>
    <row r="47" spans="1:50" x14ac:dyDescent="0.25">
      <c r="A47" s="6" t="s">
        <v>30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7">
        <v>0</v>
      </c>
    </row>
    <row r="48" spans="1:50" x14ac:dyDescent="0.25">
      <c r="A48" s="6" t="s">
        <v>31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/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7">
        <v>0</v>
      </c>
    </row>
    <row r="49" spans="1:50" x14ac:dyDescent="0.25">
      <c r="A49" s="6" t="s">
        <v>32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/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7">
        <v>0</v>
      </c>
    </row>
    <row r="50" spans="1:50" x14ac:dyDescent="0.25">
      <c r="A50" s="6" t="s">
        <v>33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7">
        <v>0</v>
      </c>
    </row>
    <row r="51" spans="1:50" x14ac:dyDescent="0.25">
      <c r="A51" s="6" t="s">
        <v>34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7">
        <v>0</v>
      </c>
    </row>
    <row r="52" spans="1:50" x14ac:dyDescent="0.25">
      <c r="A52" s="6" t="s">
        <v>35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7">
        <v>0</v>
      </c>
    </row>
    <row r="53" spans="1:50" ht="15.75" thickBot="1" x14ac:dyDescent="0.3">
      <c r="A53" s="19" t="s">
        <v>54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1">
        <v>0</v>
      </c>
    </row>
    <row r="54" spans="1:50" ht="37.5" x14ac:dyDescent="0.3">
      <c r="A54" s="17" t="s">
        <v>73</v>
      </c>
      <c r="B54" s="13">
        <f>SUM(B55:B65)</f>
        <v>0</v>
      </c>
      <c r="C54" s="13">
        <f t="shared" ref="C54:AX54" si="3">SUM(C55:C65)</f>
        <v>0</v>
      </c>
      <c r="D54" s="13">
        <f t="shared" si="3"/>
        <v>0</v>
      </c>
      <c r="E54" s="13">
        <f t="shared" si="3"/>
        <v>0</v>
      </c>
      <c r="F54" s="13">
        <f t="shared" si="3"/>
        <v>0</v>
      </c>
      <c r="G54" s="13">
        <f t="shared" si="3"/>
        <v>0</v>
      </c>
      <c r="H54" s="13">
        <f t="shared" si="3"/>
        <v>0</v>
      </c>
      <c r="I54" s="13">
        <f t="shared" si="3"/>
        <v>0</v>
      </c>
      <c r="J54" s="13">
        <f t="shared" si="3"/>
        <v>0</v>
      </c>
      <c r="K54" s="13">
        <f t="shared" si="3"/>
        <v>0</v>
      </c>
      <c r="L54" s="13">
        <f t="shared" si="3"/>
        <v>0</v>
      </c>
      <c r="M54" s="13">
        <f t="shared" si="3"/>
        <v>0</v>
      </c>
      <c r="N54" s="13">
        <f t="shared" si="3"/>
        <v>0</v>
      </c>
      <c r="O54" s="13">
        <f t="shared" si="3"/>
        <v>0</v>
      </c>
      <c r="P54" s="13">
        <f t="shared" si="3"/>
        <v>0</v>
      </c>
      <c r="Q54" s="13">
        <f t="shared" si="3"/>
        <v>0</v>
      </c>
      <c r="R54" s="13">
        <f t="shared" si="3"/>
        <v>0</v>
      </c>
      <c r="S54" s="13">
        <f t="shared" si="3"/>
        <v>0</v>
      </c>
      <c r="T54" s="13">
        <f t="shared" si="3"/>
        <v>0</v>
      </c>
      <c r="U54" s="13">
        <f t="shared" si="3"/>
        <v>0</v>
      </c>
      <c r="V54" s="13">
        <f t="shared" si="3"/>
        <v>0</v>
      </c>
      <c r="W54" s="13">
        <f t="shared" si="3"/>
        <v>0</v>
      </c>
      <c r="X54" s="13">
        <f t="shared" si="3"/>
        <v>0</v>
      </c>
      <c r="Y54" s="13">
        <f t="shared" si="3"/>
        <v>0</v>
      </c>
      <c r="Z54" s="13">
        <f t="shared" si="3"/>
        <v>0</v>
      </c>
      <c r="AA54" s="13">
        <f t="shared" si="3"/>
        <v>0</v>
      </c>
      <c r="AB54" s="13">
        <f t="shared" si="3"/>
        <v>0</v>
      </c>
      <c r="AC54" s="13">
        <f t="shared" si="3"/>
        <v>0</v>
      </c>
      <c r="AD54" s="13">
        <f t="shared" si="3"/>
        <v>0</v>
      </c>
      <c r="AE54" s="13">
        <f t="shared" si="3"/>
        <v>0</v>
      </c>
      <c r="AF54" s="13">
        <f t="shared" si="3"/>
        <v>0</v>
      </c>
      <c r="AG54" s="13">
        <f t="shared" si="3"/>
        <v>0</v>
      </c>
      <c r="AH54" s="13">
        <f t="shared" si="3"/>
        <v>0</v>
      </c>
      <c r="AI54" s="13">
        <f t="shared" si="3"/>
        <v>0</v>
      </c>
      <c r="AJ54" s="13">
        <f t="shared" si="3"/>
        <v>0</v>
      </c>
      <c r="AK54" s="13">
        <f t="shared" si="3"/>
        <v>0</v>
      </c>
      <c r="AL54" s="13">
        <f t="shared" si="3"/>
        <v>0</v>
      </c>
      <c r="AM54" s="13">
        <f t="shared" si="3"/>
        <v>0</v>
      </c>
      <c r="AN54" s="13">
        <f t="shared" si="3"/>
        <v>0</v>
      </c>
      <c r="AO54" s="13">
        <f t="shared" si="3"/>
        <v>0</v>
      </c>
      <c r="AP54" s="13">
        <f t="shared" si="3"/>
        <v>0</v>
      </c>
      <c r="AQ54" s="13">
        <f t="shared" si="3"/>
        <v>0</v>
      </c>
      <c r="AR54" s="13">
        <f t="shared" si="3"/>
        <v>0</v>
      </c>
      <c r="AS54" s="13">
        <f t="shared" si="3"/>
        <v>0</v>
      </c>
      <c r="AT54" s="13">
        <f t="shared" si="3"/>
        <v>0</v>
      </c>
      <c r="AU54" s="13">
        <f t="shared" si="3"/>
        <v>1</v>
      </c>
      <c r="AV54" s="13">
        <f t="shared" si="3"/>
        <v>0</v>
      </c>
      <c r="AW54" s="13">
        <f t="shared" si="3"/>
        <v>0</v>
      </c>
      <c r="AX54" s="14">
        <f t="shared" si="3"/>
        <v>0</v>
      </c>
    </row>
    <row r="55" spans="1:50" x14ac:dyDescent="0.25">
      <c r="A55" s="6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7">
        <v>0</v>
      </c>
    </row>
    <row r="56" spans="1:50" x14ac:dyDescent="0.25">
      <c r="A56" s="6" t="s">
        <v>56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7">
        <v>0</v>
      </c>
    </row>
    <row r="57" spans="1:50" x14ac:dyDescent="0.25">
      <c r="A57" s="6" t="s">
        <v>57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7">
        <v>0</v>
      </c>
    </row>
    <row r="58" spans="1:50" x14ac:dyDescent="0.25">
      <c r="A58" s="6" t="s">
        <v>58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7">
        <v>0</v>
      </c>
    </row>
    <row r="59" spans="1:50" x14ac:dyDescent="0.25">
      <c r="A59" s="6" t="s">
        <v>59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1</v>
      </c>
      <c r="AV59" s="5">
        <v>0</v>
      </c>
      <c r="AW59" s="5">
        <v>0</v>
      </c>
      <c r="AX59" s="7">
        <v>0</v>
      </c>
    </row>
    <row r="60" spans="1:50" x14ac:dyDescent="0.25">
      <c r="A60" s="6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/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7">
        <v>0</v>
      </c>
    </row>
    <row r="61" spans="1:50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7">
        <v>0</v>
      </c>
    </row>
    <row r="62" spans="1:50" x14ac:dyDescent="0.25">
      <c r="A62" s="6" t="s">
        <v>36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7">
        <v>0</v>
      </c>
    </row>
    <row r="63" spans="1:50" x14ac:dyDescent="0.25">
      <c r="A63" s="6" t="s">
        <v>37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7">
        <v>0</v>
      </c>
    </row>
    <row r="64" spans="1:50" x14ac:dyDescent="0.25">
      <c r="A64" s="6" t="s">
        <v>60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7">
        <v>0</v>
      </c>
    </row>
    <row r="65" spans="1:50" ht="15.75" thickBot="1" x14ac:dyDescent="0.3">
      <c r="A65" s="8" t="s">
        <v>63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10">
        <v>0</v>
      </c>
    </row>
    <row r="67" spans="1:50" x14ac:dyDescent="0.25">
      <c r="A67" s="4" t="s">
        <v>71</v>
      </c>
    </row>
    <row r="68" spans="1:50" x14ac:dyDescent="0.25">
      <c r="A68" s="4" t="s">
        <v>65</v>
      </c>
    </row>
    <row r="69" spans="1:50" x14ac:dyDescent="0.25">
      <c r="A69" t="s">
        <v>72</v>
      </c>
    </row>
    <row r="70" spans="1:50" x14ac:dyDescent="0.25">
      <c r="A70" s="4" t="s">
        <v>66</v>
      </c>
    </row>
  </sheetData>
  <conditionalFormatting sqref="B2:AX20">
    <cfRule type="cellIs" dxfId="23" priority="5" operator="equal">
      <formula>0</formula>
    </cfRule>
    <cfRule type="cellIs" dxfId="22" priority="6" operator="greaterThan">
      <formula>0</formula>
    </cfRule>
  </conditionalFormatting>
  <conditionalFormatting sqref="B22:AX40">
    <cfRule type="cellIs" dxfId="21" priority="3" operator="equal">
      <formula>0</formula>
    </cfRule>
    <cfRule type="cellIs" dxfId="20" priority="4" operator="greaterThan">
      <formula>0</formula>
    </cfRule>
  </conditionalFormatting>
  <conditionalFormatting sqref="B50:AX55">
    <cfRule type="cellIs" dxfId="19" priority="1" operator="equal">
      <formula>0</formula>
    </cfRule>
    <cfRule type="cellIs" dxfId="18" priority="2" operator="greaterThan">
      <formula>0</formula>
    </cfRule>
  </conditionalFormatting>
  <conditionalFormatting sqref="L21:AX21 B41:U41 W41:AX41 B42:AX47 B48:U49 W48:AX49 L56:AX56 B57:AX59 B60:U60 W60:AX60 B61:AX65">
    <cfRule type="cellIs" dxfId="17" priority="9" operator="equal">
      <formula>0</formula>
    </cfRule>
    <cfRule type="cellIs" dxfId="16" priority="10" operator="greater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E555-EEEE-41D8-AD5A-4B73748EE1B5}">
  <dimension ref="A1:CL70"/>
  <sheetViews>
    <sheetView zoomScale="75" zoomScaleNormal="75" workbookViewId="0"/>
  </sheetViews>
  <sheetFormatPr baseColWidth="10" defaultColWidth="8.85546875" defaultRowHeight="15" x14ac:dyDescent="0.25"/>
  <cols>
    <col min="1" max="1" width="36.28515625" customWidth="1"/>
    <col min="2" max="90" width="4" style="2" customWidth="1"/>
  </cols>
  <sheetData>
    <row r="1" spans="1:90" s="1" customFormat="1" ht="83.25" customHeight="1" thickBot="1" x14ac:dyDescent="0.3">
      <c r="A1" s="22" t="s">
        <v>0</v>
      </c>
      <c r="B1" s="40">
        <v>43915</v>
      </c>
      <c r="C1" s="40">
        <v>43929</v>
      </c>
      <c r="D1" s="40">
        <v>43942</v>
      </c>
      <c r="E1" s="40">
        <v>43970</v>
      </c>
      <c r="F1" s="40">
        <v>43998</v>
      </c>
      <c r="G1" s="40">
        <v>44012</v>
      </c>
      <c r="H1" s="40">
        <v>44026</v>
      </c>
      <c r="I1" s="40">
        <v>44040</v>
      </c>
      <c r="J1" s="40">
        <v>44054</v>
      </c>
      <c r="K1" s="40">
        <v>44082</v>
      </c>
      <c r="L1" s="40">
        <v>44096</v>
      </c>
      <c r="M1" s="40">
        <v>44110</v>
      </c>
      <c r="N1" s="40">
        <v>44124</v>
      </c>
      <c r="O1" s="40">
        <v>44257</v>
      </c>
      <c r="P1" s="40">
        <v>44271</v>
      </c>
      <c r="Q1" s="40">
        <v>44285</v>
      </c>
      <c r="R1" s="40">
        <v>44299</v>
      </c>
      <c r="S1" s="40">
        <v>44313</v>
      </c>
      <c r="T1" s="40">
        <v>44327</v>
      </c>
      <c r="U1" s="40">
        <v>44341</v>
      </c>
      <c r="V1" s="40">
        <v>44355</v>
      </c>
      <c r="W1" s="40">
        <v>44411</v>
      </c>
      <c r="X1" s="40">
        <v>44425</v>
      </c>
      <c r="Y1" s="40">
        <v>44621</v>
      </c>
      <c r="Z1" s="40">
        <v>44635</v>
      </c>
      <c r="AA1" s="40">
        <v>44649</v>
      </c>
      <c r="AB1" s="40">
        <v>44663</v>
      </c>
      <c r="AC1" s="40">
        <v>44677</v>
      </c>
      <c r="AD1" s="40">
        <v>44691</v>
      </c>
      <c r="AE1" s="40">
        <v>44705</v>
      </c>
      <c r="AF1" s="40">
        <v>44719</v>
      </c>
      <c r="AG1" s="40">
        <v>44733</v>
      </c>
      <c r="AH1" s="40">
        <v>44761</v>
      </c>
      <c r="AI1" s="40">
        <v>44775</v>
      </c>
      <c r="AJ1" s="40">
        <v>44789</v>
      </c>
      <c r="AK1" s="40">
        <v>44803</v>
      </c>
      <c r="AL1" s="40">
        <v>44817</v>
      </c>
      <c r="AM1" s="40">
        <v>44831</v>
      </c>
      <c r="AN1" s="40">
        <v>44845</v>
      </c>
      <c r="AO1" s="40">
        <v>44999</v>
      </c>
      <c r="AP1" s="40">
        <v>45013</v>
      </c>
      <c r="AQ1" s="40">
        <v>45027</v>
      </c>
      <c r="AR1" s="40">
        <v>45041</v>
      </c>
      <c r="AS1" s="40">
        <v>45055</v>
      </c>
      <c r="AT1" s="40">
        <v>45069</v>
      </c>
      <c r="AU1" s="40">
        <v>45083</v>
      </c>
      <c r="AV1" s="40">
        <v>45097</v>
      </c>
      <c r="AW1" s="40">
        <v>45111</v>
      </c>
      <c r="AX1" s="40">
        <v>45125</v>
      </c>
      <c r="AY1" s="40">
        <v>45139</v>
      </c>
      <c r="AZ1" s="40">
        <v>45153</v>
      </c>
      <c r="BA1" s="40">
        <v>45167</v>
      </c>
      <c r="BB1" s="40">
        <v>45181</v>
      </c>
      <c r="BC1" s="40">
        <v>45195</v>
      </c>
      <c r="BD1" s="40">
        <v>45209</v>
      </c>
      <c r="BE1" s="40">
        <v>45349</v>
      </c>
      <c r="BF1" s="40">
        <v>45363</v>
      </c>
      <c r="BG1" s="40">
        <v>45377</v>
      </c>
      <c r="BH1" s="40">
        <v>45391</v>
      </c>
      <c r="BI1" s="40">
        <v>45405</v>
      </c>
      <c r="BJ1" s="40">
        <v>45419</v>
      </c>
      <c r="BK1" s="40">
        <v>45433</v>
      </c>
      <c r="BL1" s="40">
        <v>45447</v>
      </c>
      <c r="BM1" s="40">
        <v>45461</v>
      </c>
      <c r="BN1" s="40">
        <v>45475</v>
      </c>
      <c r="BO1" s="40">
        <v>45489</v>
      </c>
      <c r="BP1" s="40">
        <v>45503</v>
      </c>
      <c r="BQ1" s="40">
        <v>45517</v>
      </c>
      <c r="BR1" s="40">
        <v>45531</v>
      </c>
      <c r="BS1" s="40">
        <v>45545</v>
      </c>
      <c r="BT1" s="40">
        <v>45559</v>
      </c>
      <c r="BU1" s="40">
        <v>45573</v>
      </c>
      <c r="BV1" s="40">
        <v>45713</v>
      </c>
      <c r="BW1" s="40">
        <v>45727</v>
      </c>
      <c r="BX1" s="40">
        <v>45741</v>
      </c>
      <c r="BY1" s="40">
        <v>45755</v>
      </c>
      <c r="BZ1" s="40">
        <v>45769</v>
      </c>
      <c r="CA1" s="40">
        <v>45783</v>
      </c>
      <c r="CB1" s="40">
        <v>45797</v>
      </c>
      <c r="CC1" s="40">
        <v>45811</v>
      </c>
      <c r="CD1" s="40">
        <v>45825</v>
      </c>
      <c r="CE1" s="40">
        <v>45839</v>
      </c>
      <c r="CF1" s="40">
        <v>45853</v>
      </c>
      <c r="CG1" s="40">
        <v>45867</v>
      </c>
      <c r="CH1" s="40">
        <v>45881</v>
      </c>
      <c r="CI1" s="40">
        <v>45895</v>
      </c>
      <c r="CJ1" s="40">
        <v>45909</v>
      </c>
      <c r="CK1" s="40">
        <v>45923</v>
      </c>
      <c r="CL1" s="41">
        <v>45937</v>
      </c>
    </row>
    <row r="2" spans="1:90" s="1" customFormat="1" ht="18.75" x14ac:dyDescent="0.3">
      <c r="A2" s="16" t="s">
        <v>41</v>
      </c>
      <c r="B2" s="13">
        <f>SUM(B3:B15)</f>
        <v>0</v>
      </c>
      <c r="C2" s="13">
        <f t="shared" ref="C2:BN2" si="0">SUM(C3:C15)</f>
        <v>0</v>
      </c>
      <c r="D2" s="13">
        <f t="shared" si="0"/>
        <v>1</v>
      </c>
      <c r="E2" s="13">
        <f t="shared" si="0"/>
        <v>0</v>
      </c>
      <c r="F2" s="13">
        <f t="shared" si="0"/>
        <v>0</v>
      </c>
      <c r="G2" s="13">
        <f t="shared" si="0"/>
        <v>0</v>
      </c>
      <c r="H2" s="13">
        <f t="shared" si="0"/>
        <v>1</v>
      </c>
      <c r="I2" s="13">
        <f t="shared" si="0"/>
        <v>1</v>
      </c>
      <c r="J2" s="13">
        <f t="shared" si="0"/>
        <v>1</v>
      </c>
      <c r="K2" s="13">
        <f t="shared" si="0"/>
        <v>1</v>
      </c>
      <c r="L2" s="13">
        <f t="shared" si="0"/>
        <v>0</v>
      </c>
      <c r="M2" s="13">
        <f t="shared" si="0"/>
        <v>0</v>
      </c>
      <c r="N2" s="13">
        <f t="shared" si="0"/>
        <v>1</v>
      </c>
      <c r="O2" s="13">
        <f t="shared" si="0"/>
        <v>0</v>
      </c>
      <c r="P2" s="13">
        <f t="shared" si="0"/>
        <v>0</v>
      </c>
      <c r="Q2" s="13">
        <f t="shared" si="0"/>
        <v>0</v>
      </c>
      <c r="R2" s="13">
        <f t="shared" si="0"/>
        <v>0</v>
      </c>
      <c r="S2" s="13">
        <f t="shared" si="0"/>
        <v>0</v>
      </c>
      <c r="T2" s="13">
        <f t="shared" si="0"/>
        <v>1</v>
      </c>
      <c r="U2" s="13">
        <f t="shared" si="0"/>
        <v>0</v>
      </c>
      <c r="V2" s="13">
        <f t="shared" si="0"/>
        <v>0</v>
      </c>
      <c r="W2" s="13">
        <f t="shared" si="0"/>
        <v>0</v>
      </c>
      <c r="X2" s="13">
        <f t="shared" si="0"/>
        <v>0</v>
      </c>
      <c r="Y2" s="13">
        <f t="shared" si="0"/>
        <v>0</v>
      </c>
      <c r="Z2" s="13">
        <f t="shared" si="0"/>
        <v>0</v>
      </c>
      <c r="AA2" s="13">
        <f t="shared" si="0"/>
        <v>0</v>
      </c>
      <c r="AB2" s="13">
        <f t="shared" si="0"/>
        <v>0</v>
      </c>
      <c r="AC2" s="13">
        <f t="shared" si="0"/>
        <v>0</v>
      </c>
      <c r="AD2" s="13">
        <f t="shared" si="0"/>
        <v>0</v>
      </c>
      <c r="AE2" s="13">
        <f t="shared" si="0"/>
        <v>0</v>
      </c>
      <c r="AF2" s="13">
        <f t="shared" si="0"/>
        <v>0</v>
      </c>
      <c r="AG2" s="13">
        <f t="shared" si="0"/>
        <v>1</v>
      </c>
      <c r="AH2" s="13">
        <f t="shared" si="0"/>
        <v>0</v>
      </c>
      <c r="AI2" s="13">
        <f t="shared" si="0"/>
        <v>0</v>
      </c>
      <c r="AJ2" s="13">
        <f t="shared" si="0"/>
        <v>0</v>
      </c>
      <c r="AK2" s="13">
        <f t="shared" si="0"/>
        <v>1</v>
      </c>
      <c r="AL2" s="13">
        <f t="shared" si="0"/>
        <v>1</v>
      </c>
      <c r="AM2" s="13">
        <f t="shared" si="0"/>
        <v>0</v>
      </c>
      <c r="AN2" s="13">
        <f t="shared" si="0"/>
        <v>0</v>
      </c>
      <c r="AO2" s="13">
        <f t="shared" si="0"/>
        <v>0</v>
      </c>
      <c r="AP2" s="13">
        <f t="shared" si="0"/>
        <v>0</v>
      </c>
      <c r="AQ2" s="13">
        <f t="shared" si="0"/>
        <v>0</v>
      </c>
      <c r="AR2" s="13">
        <f t="shared" si="0"/>
        <v>0</v>
      </c>
      <c r="AS2" s="13">
        <f t="shared" si="0"/>
        <v>0</v>
      </c>
      <c r="AT2" s="13">
        <f t="shared" si="0"/>
        <v>0</v>
      </c>
      <c r="AU2" s="13">
        <f t="shared" si="0"/>
        <v>0</v>
      </c>
      <c r="AV2" s="13">
        <f t="shared" si="0"/>
        <v>0</v>
      </c>
      <c r="AW2" s="13">
        <f t="shared" si="0"/>
        <v>0</v>
      </c>
      <c r="AX2" s="13">
        <f t="shared" si="0"/>
        <v>0</v>
      </c>
      <c r="AY2" s="13">
        <f t="shared" si="0"/>
        <v>0</v>
      </c>
      <c r="AZ2" s="13">
        <f t="shared" si="0"/>
        <v>0</v>
      </c>
      <c r="BA2" s="13">
        <f t="shared" si="0"/>
        <v>0</v>
      </c>
      <c r="BB2" s="13">
        <f t="shared" si="0"/>
        <v>0</v>
      </c>
      <c r="BC2" s="13">
        <f t="shared" si="0"/>
        <v>0</v>
      </c>
      <c r="BD2" s="13">
        <f t="shared" si="0"/>
        <v>0</v>
      </c>
      <c r="BE2" s="13">
        <f t="shared" si="0"/>
        <v>0</v>
      </c>
      <c r="BF2" s="13">
        <f t="shared" si="0"/>
        <v>0</v>
      </c>
      <c r="BG2" s="13">
        <f t="shared" si="0"/>
        <v>0</v>
      </c>
      <c r="BH2" s="13">
        <f t="shared" si="0"/>
        <v>0</v>
      </c>
      <c r="BI2" s="13">
        <f t="shared" si="0"/>
        <v>0</v>
      </c>
      <c r="BJ2" s="13">
        <f t="shared" si="0"/>
        <v>0</v>
      </c>
      <c r="BK2" s="13">
        <f t="shared" si="0"/>
        <v>0</v>
      </c>
      <c r="BL2" s="13">
        <f t="shared" si="0"/>
        <v>0</v>
      </c>
      <c r="BM2" s="13">
        <f t="shared" si="0"/>
        <v>0</v>
      </c>
      <c r="BN2" s="13">
        <f t="shared" si="0"/>
        <v>0</v>
      </c>
      <c r="BO2" s="13">
        <f t="shared" ref="BO2:CL2" si="1">SUM(BO3:BO15)</f>
        <v>0</v>
      </c>
      <c r="BP2" s="13">
        <f t="shared" si="1"/>
        <v>0</v>
      </c>
      <c r="BQ2" s="13">
        <f t="shared" si="1"/>
        <v>0</v>
      </c>
      <c r="BR2" s="13">
        <f t="shared" si="1"/>
        <v>0</v>
      </c>
      <c r="BS2" s="13">
        <f t="shared" si="1"/>
        <v>0</v>
      </c>
      <c r="BT2" s="13">
        <f t="shared" si="1"/>
        <v>0</v>
      </c>
      <c r="BU2" s="13">
        <f t="shared" si="1"/>
        <v>0</v>
      </c>
      <c r="BV2" s="13">
        <f t="shared" si="1"/>
        <v>0</v>
      </c>
      <c r="BW2" s="13">
        <f t="shared" si="1"/>
        <v>0</v>
      </c>
      <c r="BX2" s="13">
        <f t="shared" si="1"/>
        <v>0</v>
      </c>
      <c r="BY2" s="13">
        <f t="shared" si="1"/>
        <v>0</v>
      </c>
      <c r="BZ2" s="13">
        <f t="shared" si="1"/>
        <v>0</v>
      </c>
      <c r="CA2" s="13">
        <f t="shared" si="1"/>
        <v>0</v>
      </c>
      <c r="CB2" s="13">
        <f t="shared" si="1"/>
        <v>0</v>
      </c>
      <c r="CC2" s="13">
        <f t="shared" si="1"/>
        <v>0</v>
      </c>
      <c r="CD2" s="13">
        <f t="shared" si="1"/>
        <v>0</v>
      </c>
      <c r="CE2" s="13">
        <f t="shared" si="1"/>
        <v>0</v>
      </c>
      <c r="CF2" s="13">
        <f t="shared" si="1"/>
        <v>0</v>
      </c>
      <c r="CG2" s="13">
        <f t="shared" si="1"/>
        <v>0</v>
      </c>
      <c r="CH2" s="13">
        <f t="shared" si="1"/>
        <v>0</v>
      </c>
      <c r="CI2" s="13">
        <f t="shared" si="1"/>
        <v>1</v>
      </c>
      <c r="CJ2" s="13">
        <f t="shared" si="1"/>
        <v>1</v>
      </c>
      <c r="CK2" s="13">
        <f t="shared" si="1"/>
        <v>0</v>
      </c>
      <c r="CL2" s="14">
        <f t="shared" si="1"/>
        <v>0</v>
      </c>
    </row>
    <row r="3" spans="1:90" x14ac:dyDescent="0.25">
      <c r="A3" s="6" t="s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7">
        <v>0</v>
      </c>
    </row>
    <row r="4" spans="1:90" x14ac:dyDescent="0.25">
      <c r="A4" s="6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7">
        <v>0</v>
      </c>
    </row>
    <row r="5" spans="1:90" x14ac:dyDescent="0.25">
      <c r="A5" s="6" t="s">
        <v>42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7">
        <v>0</v>
      </c>
    </row>
    <row r="6" spans="1:90" x14ac:dyDescent="0.25">
      <c r="A6" s="6" t="s">
        <v>43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7">
        <v>0</v>
      </c>
    </row>
    <row r="7" spans="1:90" x14ac:dyDescent="0.25">
      <c r="A7" s="6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7">
        <v>0</v>
      </c>
    </row>
    <row r="8" spans="1:90" x14ac:dyDescent="0.25">
      <c r="A8" s="6" t="s">
        <v>48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7">
        <v>0</v>
      </c>
    </row>
    <row r="9" spans="1:90" x14ac:dyDescent="0.25">
      <c r="A9" s="6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7">
        <v>0</v>
      </c>
    </row>
    <row r="10" spans="1:90" x14ac:dyDescent="0.25">
      <c r="A10" s="6" t="s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7">
        <v>0</v>
      </c>
    </row>
    <row r="11" spans="1:90" x14ac:dyDescent="0.25">
      <c r="A11" s="6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7">
        <v>0</v>
      </c>
    </row>
    <row r="12" spans="1:90" x14ac:dyDescent="0.25">
      <c r="A12" s="6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7">
        <v>0</v>
      </c>
    </row>
    <row r="13" spans="1:90" x14ac:dyDescent="0.25">
      <c r="A13" s="6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7">
        <v>0</v>
      </c>
    </row>
    <row r="14" spans="1:90" x14ac:dyDescent="0.25">
      <c r="A14" s="6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7">
        <v>0</v>
      </c>
    </row>
    <row r="15" spans="1:90" ht="15.75" thickBot="1" x14ac:dyDescent="0.3">
      <c r="A15" s="8" t="s">
        <v>44</v>
      </c>
      <c r="B15" s="9">
        <v>0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  <c r="H15" s="9">
        <v>1</v>
      </c>
      <c r="I15" s="9">
        <v>1</v>
      </c>
      <c r="J15" s="9">
        <v>1</v>
      </c>
      <c r="K15" s="9">
        <v>1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1</v>
      </c>
      <c r="AH15" s="9">
        <v>0</v>
      </c>
      <c r="AI15" s="9">
        <v>0</v>
      </c>
      <c r="AJ15" s="9">
        <v>0</v>
      </c>
      <c r="AK15" s="9">
        <v>1</v>
      </c>
      <c r="AL15" s="9">
        <v>1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1</v>
      </c>
      <c r="CJ15" s="9">
        <v>1</v>
      </c>
      <c r="CK15" s="9">
        <v>0</v>
      </c>
      <c r="CL15" s="10">
        <v>0</v>
      </c>
    </row>
    <row r="16" spans="1:90" ht="38.85" customHeight="1" x14ac:dyDescent="0.3">
      <c r="A16" s="17" t="s">
        <v>45</v>
      </c>
      <c r="B16" s="13">
        <f>SUM(B17:B21)</f>
        <v>0</v>
      </c>
      <c r="C16" s="13">
        <f t="shared" ref="C16:BN16" si="2">SUM(C17:C21)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 t="shared" si="2"/>
        <v>1</v>
      </c>
      <c r="L16" s="13">
        <f t="shared" si="2"/>
        <v>0</v>
      </c>
      <c r="M16" s="13">
        <f t="shared" si="2"/>
        <v>0</v>
      </c>
      <c r="N16" s="13">
        <f t="shared" si="2"/>
        <v>0</v>
      </c>
      <c r="O16" s="13">
        <f t="shared" si="2"/>
        <v>0</v>
      </c>
      <c r="P16" s="13">
        <f t="shared" si="2"/>
        <v>0</v>
      </c>
      <c r="Q16" s="13">
        <f t="shared" si="2"/>
        <v>0</v>
      </c>
      <c r="R16" s="13">
        <f t="shared" si="2"/>
        <v>0</v>
      </c>
      <c r="S16" s="13">
        <f t="shared" si="2"/>
        <v>0</v>
      </c>
      <c r="T16" s="13">
        <f t="shared" si="2"/>
        <v>0</v>
      </c>
      <c r="U16" s="13">
        <f t="shared" si="2"/>
        <v>0</v>
      </c>
      <c r="V16" s="13">
        <f t="shared" si="2"/>
        <v>0</v>
      </c>
      <c r="W16" s="13">
        <f t="shared" si="2"/>
        <v>1</v>
      </c>
      <c r="X16" s="13">
        <f t="shared" si="2"/>
        <v>0</v>
      </c>
      <c r="Y16" s="13">
        <f t="shared" si="2"/>
        <v>0</v>
      </c>
      <c r="Z16" s="13">
        <f t="shared" si="2"/>
        <v>0</v>
      </c>
      <c r="AA16" s="13">
        <f t="shared" si="2"/>
        <v>0</v>
      </c>
      <c r="AB16" s="13">
        <f t="shared" si="2"/>
        <v>0</v>
      </c>
      <c r="AC16" s="13">
        <f t="shared" si="2"/>
        <v>0</v>
      </c>
      <c r="AD16" s="13">
        <f t="shared" si="2"/>
        <v>0</v>
      </c>
      <c r="AE16" s="13">
        <f t="shared" si="2"/>
        <v>0</v>
      </c>
      <c r="AF16" s="13">
        <f t="shared" si="2"/>
        <v>0</v>
      </c>
      <c r="AG16" s="13">
        <f t="shared" si="2"/>
        <v>0</v>
      </c>
      <c r="AH16" s="13">
        <f t="shared" si="2"/>
        <v>0</v>
      </c>
      <c r="AI16" s="13">
        <f t="shared" si="2"/>
        <v>0</v>
      </c>
      <c r="AJ16" s="13">
        <f t="shared" si="2"/>
        <v>0</v>
      </c>
      <c r="AK16" s="13">
        <f t="shared" si="2"/>
        <v>0</v>
      </c>
      <c r="AL16" s="13">
        <f t="shared" si="2"/>
        <v>0</v>
      </c>
      <c r="AM16" s="13">
        <f t="shared" si="2"/>
        <v>0</v>
      </c>
      <c r="AN16" s="13">
        <f t="shared" si="2"/>
        <v>0</v>
      </c>
      <c r="AO16" s="13">
        <f t="shared" si="2"/>
        <v>0</v>
      </c>
      <c r="AP16" s="13">
        <f t="shared" si="2"/>
        <v>0</v>
      </c>
      <c r="AQ16" s="13">
        <f t="shared" si="2"/>
        <v>0</v>
      </c>
      <c r="AR16" s="13">
        <f t="shared" si="2"/>
        <v>0</v>
      </c>
      <c r="AS16" s="13">
        <f t="shared" si="2"/>
        <v>0</v>
      </c>
      <c r="AT16" s="13">
        <f t="shared" si="2"/>
        <v>0</v>
      </c>
      <c r="AU16" s="13">
        <f t="shared" si="2"/>
        <v>0</v>
      </c>
      <c r="AV16" s="13">
        <f t="shared" si="2"/>
        <v>0</v>
      </c>
      <c r="AW16" s="13">
        <f t="shared" si="2"/>
        <v>0</v>
      </c>
      <c r="AX16" s="13">
        <f t="shared" si="2"/>
        <v>0</v>
      </c>
      <c r="AY16" s="13">
        <f t="shared" si="2"/>
        <v>0</v>
      </c>
      <c r="AZ16" s="13">
        <f t="shared" si="2"/>
        <v>0</v>
      </c>
      <c r="BA16" s="13">
        <f t="shared" si="2"/>
        <v>0</v>
      </c>
      <c r="BB16" s="13">
        <f t="shared" si="2"/>
        <v>0</v>
      </c>
      <c r="BC16" s="13">
        <f t="shared" si="2"/>
        <v>0</v>
      </c>
      <c r="BD16" s="13">
        <f t="shared" si="2"/>
        <v>0</v>
      </c>
      <c r="BE16" s="13">
        <f t="shared" si="2"/>
        <v>0</v>
      </c>
      <c r="BF16" s="13">
        <f t="shared" si="2"/>
        <v>0</v>
      </c>
      <c r="BG16" s="13">
        <f t="shared" si="2"/>
        <v>0</v>
      </c>
      <c r="BH16" s="13">
        <f t="shared" si="2"/>
        <v>0</v>
      </c>
      <c r="BI16" s="13">
        <f t="shared" si="2"/>
        <v>0</v>
      </c>
      <c r="BJ16" s="13">
        <f t="shared" si="2"/>
        <v>0</v>
      </c>
      <c r="BK16" s="13">
        <f t="shared" si="2"/>
        <v>0</v>
      </c>
      <c r="BL16" s="13">
        <f t="shared" si="2"/>
        <v>0</v>
      </c>
      <c r="BM16" s="13">
        <f t="shared" si="2"/>
        <v>0</v>
      </c>
      <c r="BN16" s="13">
        <f t="shared" si="2"/>
        <v>0</v>
      </c>
      <c r="BO16" s="13">
        <f t="shared" ref="BO16:CL16" si="3">SUM(BO17:BO21)</f>
        <v>0</v>
      </c>
      <c r="BP16" s="13">
        <f t="shared" si="3"/>
        <v>0</v>
      </c>
      <c r="BQ16" s="13">
        <f t="shared" si="3"/>
        <v>0</v>
      </c>
      <c r="BR16" s="13">
        <f t="shared" si="3"/>
        <v>0</v>
      </c>
      <c r="BS16" s="13">
        <f t="shared" si="3"/>
        <v>0</v>
      </c>
      <c r="BT16" s="13">
        <f t="shared" si="3"/>
        <v>0</v>
      </c>
      <c r="BU16" s="13">
        <f t="shared" si="3"/>
        <v>0</v>
      </c>
      <c r="BV16" s="13">
        <f t="shared" si="3"/>
        <v>0</v>
      </c>
      <c r="BW16" s="13">
        <f t="shared" si="3"/>
        <v>0</v>
      </c>
      <c r="BX16" s="13">
        <f t="shared" si="3"/>
        <v>0</v>
      </c>
      <c r="BY16" s="13">
        <f t="shared" si="3"/>
        <v>0</v>
      </c>
      <c r="BZ16" s="13">
        <f t="shared" si="3"/>
        <v>0</v>
      </c>
      <c r="CA16" s="13">
        <f t="shared" si="3"/>
        <v>0</v>
      </c>
      <c r="CB16" s="13">
        <f t="shared" si="3"/>
        <v>0</v>
      </c>
      <c r="CC16" s="13">
        <f t="shared" si="3"/>
        <v>0</v>
      </c>
      <c r="CD16" s="13">
        <f t="shared" si="3"/>
        <v>0</v>
      </c>
      <c r="CE16" s="13">
        <f t="shared" si="3"/>
        <v>0</v>
      </c>
      <c r="CF16" s="13">
        <f t="shared" si="3"/>
        <v>0</v>
      </c>
      <c r="CG16" s="13">
        <f t="shared" si="3"/>
        <v>0</v>
      </c>
      <c r="CH16" s="13">
        <f t="shared" si="3"/>
        <v>0</v>
      </c>
      <c r="CI16" s="13">
        <f t="shared" si="3"/>
        <v>0</v>
      </c>
      <c r="CJ16" s="13">
        <f t="shared" si="3"/>
        <v>0</v>
      </c>
      <c r="CK16" s="13">
        <f t="shared" si="3"/>
        <v>0</v>
      </c>
      <c r="CL16" s="14">
        <f t="shared" si="3"/>
        <v>0</v>
      </c>
    </row>
    <row r="17" spans="1:90" x14ac:dyDescent="0.25">
      <c r="A17" s="6" t="s">
        <v>68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1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7">
        <v>0</v>
      </c>
    </row>
    <row r="18" spans="1:90" x14ac:dyDescent="0.25">
      <c r="A18" s="6" t="s">
        <v>69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7">
        <v>0</v>
      </c>
    </row>
    <row r="19" spans="1:90" x14ac:dyDescent="0.25">
      <c r="A19" s="6" t="s">
        <v>70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7">
        <v>0</v>
      </c>
    </row>
    <row r="20" spans="1:90" x14ac:dyDescent="0.25">
      <c r="A20" s="6" t="s">
        <v>10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7">
        <v>0</v>
      </c>
    </row>
    <row r="21" spans="1:90" ht="15.75" thickBot="1" x14ac:dyDescent="0.3">
      <c r="A21" s="8" t="s">
        <v>47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10">
        <v>0</v>
      </c>
    </row>
    <row r="22" spans="1:90" ht="18.75" x14ac:dyDescent="0.3">
      <c r="A22" s="16" t="s">
        <v>46</v>
      </c>
      <c r="B22" s="13">
        <f>SUM(B23:B53)</f>
        <v>0</v>
      </c>
      <c r="C22" s="13">
        <f t="shared" ref="C22:BN22" si="4">SUM(C23:C53)</f>
        <v>0</v>
      </c>
      <c r="D22" s="13">
        <f t="shared" si="4"/>
        <v>0</v>
      </c>
      <c r="E22" s="13">
        <f t="shared" si="4"/>
        <v>0</v>
      </c>
      <c r="F22" s="13">
        <f t="shared" si="4"/>
        <v>1</v>
      </c>
      <c r="G22" s="13">
        <f t="shared" si="4"/>
        <v>1</v>
      </c>
      <c r="H22" s="13">
        <f t="shared" si="4"/>
        <v>0</v>
      </c>
      <c r="I22" s="13">
        <f t="shared" si="4"/>
        <v>0</v>
      </c>
      <c r="J22" s="13">
        <f t="shared" si="4"/>
        <v>0</v>
      </c>
      <c r="K22" s="13">
        <f t="shared" si="4"/>
        <v>0</v>
      </c>
      <c r="L22" s="13">
        <f t="shared" si="4"/>
        <v>0</v>
      </c>
      <c r="M22" s="13">
        <f t="shared" si="4"/>
        <v>0</v>
      </c>
      <c r="N22" s="13">
        <f t="shared" si="4"/>
        <v>0</v>
      </c>
      <c r="O22" s="13">
        <f t="shared" si="4"/>
        <v>0</v>
      </c>
      <c r="P22" s="13">
        <f t="shared" si="4"/>
        <v>0</v>
      </c>
      <c r="Q22" s="13">
        <f t="shared" si="4"/>
        <v>0</v>
      </c>
      <c r="R22" s="13">
        <f t="shared" si="4"/>
        <v>0</v>
      </c>
      <c r="S22" s="13">
        <f t="shared" si="4"/>
        <v>0</v>
      </c>
      <c r="T22" s="13">
        <f t="shared" si="4"/>
        <v>0</v>
      </c>
      <c r="U22" s="13">
        <f t="shared" si="4"/>
        <v>0</v>
      </c>
      <c r="V22" s="13">
        <f t="shared" si="4"/>
        <v>0</v>
      </c>
      <c r="W22" s="13">
        <f t="shared" si="4"/>
        <v>0</v>
      </c>
      <c r="X22" s="13">
        <f t="shared" si="4"/>
        <v>0</v>
      </c>
      <c r="Y22" s="13">
        <f t="shared" si="4"/>
        <v>1</v>
      </c>
      <c r="Z22" s="13">
        <f t="shared" si="4"/>
        <v>0</v>
      </c>
      <c r="AA22" s="13">
        <f t="shared" si="4"/>
        <v>0</v>
      </c>
      <c r="AB22" s="13">
        <f t="shared" si="4"/>
        <v>0</v>
      </c>
      <c r="AC22" s="13">
        <f t="shared" si="4"/>
        <v>0</v>
      </c>
      <c r="AD22" s="13">
        <f t="shared" si="4"/>
        <v>0</v>
      </c>
      <c r="AE22" s="13">
        <f t="shared" si="4"/>
        <v>0</v>
      </c>
      <c r="AF22" s="13">
        <f t="shared" si="4"/>
        <v>0</v>
      </c>
      <c r="AG22" s="13">
        <f t="shared" si="4"/>
        <v>0</v>
      </c>
      <c r="AH22" s="13">
        <f t="shared" si="4"/>
        <v>0</v>
      </c>
      <c r="AI22" s="13">
        <f t="shared" si="4"/>
        <v>0</v>
      </c>
      <c r="AJ22" s="13">
        <f t="shared" si="4"/>
        <v>0</v>
      </c>
      <c r="AK22" s="13">
        <f t="shared" si="4"/>
        <v>0</v>
      </c>
      <c r="AL22" s="13">
        <f t="shared" si="4"/>
        <v>0</v>
      </c>
      <c r="AM22" s="13">
        <f t="shared" si="4"/>
        <v>0</v>
      </c>
      <c r="AN22" s="13">
        <f t="shared" si="4"/>
        <v>0</v>
      </c>
      <c r="AO22" s="13">
        <f t="shared" si="4"/>
        <v>0</v>
      </c>
      <c r="AP22" s="13">
        <f t="shared" si="4"/>
        <v>0</v>
      </c>
      <c r="AQ22" s="13">
        <f t="shared" si="4"/>
        <v>0</v>
      </c>
      <c r="AR22" s="13">
        <f t="shared" si="4"/>
        <v>0</v>
      </c>
      <c r="AS22" s="13">
        <f t="shared" si="4"/>
        <v>0</v>
      </c>
      <c r="AT22" s="13">
        <f t="shared" si="4"/>
        <v>0</v>
      </c>
      <c r="AU22" s="13">
        <f t="shared" si="4"/>
        <v>0</v>
      </c>
      <c r="AV22" s="13">
        <f t="shared" si="4"/>
        <v>1</v>
      </c>
      <c r="AW22" s="13">
        <f t="shared" si="4"/>
        <v>0</v>
      </c>
      <c r="AX22" s="13">
        <f t="shared" si="4"/>
        <v>0</v>
      </c>
      <c r="AY22" s="13">
        <f t="shared" si="4"/>
        <v>0</v>
      </c>
      <c r="AZ22" s="13">
        <f t="shared" si="4"/>
        <v>0</v>
      </c>
      <c r="BA22" s="13">
        <f t="shared" si="4"/>
        <v>0</v>
      </c>
      <c r="BB22" s="13">
        <f t="shared" si="4"/>
        <v>0</v>
      </c>
      <c r="BC22" s="13">
        <f t="shared" si="4"/>
        <v>0</v>
      </c>
      <c r="BD22" s="13">
        <f t="shared" si="4"/>
        <v>0</v>
      </c>
      <c r="BE22" s="13">
        <f t="shared" si="4"/>
        <v>1</v>
      </c>
      <c r="BF22" s="13">
        <f t="shared" si="4"/>
        <v>0</v>
      </c>
      <c r="BG22" s="13">
        <f t="shared" si="4"/>
        <v>0</v>
      </c>
      <c r="BH22" s="13">
        <f t="shared" si="4"/>
        <v>1</v>
      </c>
      <c r="BI22" s="13">
        <f t="shared" si="4"/>
        <v>0</v>
      </c>
      <c r="BJ22" s="13">
        <f t="shared" si="4"/>
        <v>0</v>
      </c>
      <c r="BK22" s="13">
        <f t="shared" si="4"/>
        <v>1</v>
      </c>
      <c r="BL22" s="13">
        <f t="shared" si="4"/>
        <v>0</v>
      </c>
      <c r="BM22" s="13">
        <f t="shared" si="4"/>
        <v>1</v>
      </c>
      <c r="BN22" s="13">
        <f t="shared" si="4"/>
        <v>1</v>
      </c>
      <c r="BO22" s="13">
        <f t="shared" ref="BO22:CL22" si="5">SUM(BO23:BO53)</f>
        <v>0</v>
      </c>
      <c r="BP22" s="13">
        <f t="shared" si="5"/>
        <v>0</v>
      </c>
      <c r="BQ22" s="13">
        <f t="shared" si="5"/>
        <v>0</v>
      </c>
      <c r="BR22" s="13">
        <f t="shared" si="5"/>
        <v>0</v>
      </c>
      <c r="BS22" s="13">
        <f t="shared" si="5"/>
        <v>0</v>
      </c>
      <c r="BT22" s="13">
        <f t="shared" si="5"/>
        <v>0</v>
      </c>
      <c r="BU22" s="13">
        <f t="shared" si="5"/>
        <v>0</v>
      </c>
      <c r="BV22" s="13">
        <f t="shared" si="5"/>
        <v>0</v>
      </c>
      <c r="BW22" s="13">
        <f t="shared" si="5"/>
        <v>0</v>
      </c>
      <c r="BX22" s="13">
        <f t="shared" si="5"/>
        <v>0</v>
      </c>
      <c r="BY22" s="13">
        <f t="shared" si="5"/>
        <v>0</v>
      </c>
      <c r="BZ22" s="13">
        <f t="shared" si="5"/>
        <v>0</v>
      </c>
      <c r="CA22" s="13">
        <f t="shared" si="5"/>
        <v>0</v>
      </c>
      <c r="CB22" s="13">
        <f t="shared" si="5"/>
        <v>0</v>
      </c>
      <c r="CC22" s="13">
        <f t="shared" si="5"/>
        <v>0</v>
      </c>
      <c r="CD22" s="13">
        <f t="shared" si="5"/>
        <v>0</v>
      </c>
      <c r="CE22" s="13">
        <f t="shared" si="5"/>
        <v>0</v>
      </c>
      <c r="CF22" s="13">
        <f t="shared" si="5"/>
        <v>0</v>
      </c>
      <c r="CG22" s="13">
        <f t="shared" si="5"/>
        <v>0</v>
      </c>
      <c r="CH22" s="13">
        <f t="shared" si="5"/>
        <v>0</v>
      </c>
      <c r="CI22" s="13">
        <f t="shared" si="5"/>
        <v>0</v>
      </c>
      <c r="CJ22" s="13">
        <f t="shared" si="5"/>
        <v>0</v>
      </c>
      <c r="CK22" s="13">
        <f t="shared" si="5"/>
        <v>0</v>
      </c>
      <c r="CL22" s="14">
        <f t="shared" si="5"/>
        <v>0</v>
      </c>
    </row>
    <row r="23" spans="1:90" x14ac:dyDescent="0.25">
      <c r="A23" s="6" t="s">
        <v>11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7">
        <v>0</v>
      </c>
    </row>
    <row r="24" spans="1:90" x14ac:dyDescent="0.25">
      <c r="A24" s="6" t="s">
        <v>12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7">
        <v>0</v>
      </c>
    </row>
    <row r="25" spans="1:90" x14ac:dyDescent="0.25">
      <c r="A25" s="6" t="s">
        <v>13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7">
        <v>0</v>
      </c>
    </row>
    <row r="26" spans="1:90" x14ac:dyDescent="0.25">
      <c r="A26" s="6" t="s">
        <v>14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7">
        <v>0</v>
      </c>
    </row>
    <row r="27" spans="1:90" x14ac:dyDescent="0.25">
      <c r="A27" s="6" t="s">
        <v>49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7">
        <v>0</v>
      </c>
    </row>
    <row r="28" spans="1:90" x14ac:dyDescent="0.25">
      <c r="A28" s="6" t="s">
        <v>15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7">
        <v>0</v>
      </c>
    </row>
    <row r="29" spans="1:90" x14ac:dyDescent="0.25">
      <c r="A29" s="6" t="s">
        <v>16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7">
        <v>0</v>
      </c>
    </row>
    <row r="30" spans="1:90" x14ac:dyDescent="0.25">
      <c r="A30" s="6" t="s">
        <v>17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7">
        <v>0</v>
      </c>
    </row>
    <row r="31" spans="1:90" x14ac:dyDescent="0.25">
      <c r="A31" s="6" t="s">
        <v>18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1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1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7">
        <v>0</v>
      </c>
    </row>
    <row r="32" spans="1:90" x14ac:dyDescent="0.25">
      <c r="A32" s="6" t="s">
        <v>50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7">
        <v>0</v>
      </c>
    </row>
    <row r="33" spans="1:90" x14ac:dyDescent="0.25">
      <c r="A33" s="6" t="s">
        <v>19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7">
        <v>0</v>
      </c>
    </row>
    <row r="34" spans="1:90" x14ac:dyDescent="0.25">
      <c r="A34" s="6" t="s">
        <v>20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7">
        <v>0</v>
      </c>
    </row>
    <row r="35" spans="1:90" x14ac:dyDescent="0.25">
      <c r="A35" s="6" t="s">
        <v>21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7">
        <v>0</v>
      </c>
    </row>
    <row r="36" spans="1:90" x14ac:dyDescent="0.25">
      <c r="A36" s="6" t="s">
        <v>22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1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1</v>
      </c>
      <c r="BF36" s="5">
        <v>0</v>
      </c>
      <c r="BG36" s="5">
        <v>0</v>
      </c>
      <c r="BH36" s="5">
        <v>1</v>
      </c>
      <c r="BI36" s="5">
        <v>0</v>
      </c>
      <c r="BJ36" s="5">
        <v>0</v>
      </c>
      <c r="BK36" s="5">
        <v>0</v>
      </c>
      <c r="BL36" s="5">
        <v>0</v>
      </c>
      <c r="BM36" s="5">
        <v>1</v>
      </c>
      <c r="BN36" s="5">
        <v>1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7">
        <v>0</v>
      </c>
    </row>
    <row r="37" spans="1:90" x14ac:dyDescent="0.25">
      <c r="A37" s="6" t="s">
        <v>51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7">
        <v>0</v>
      </c>
    </row>
    <row r="38" spans="1:90" x14ac:dyDescent="0.25">
      <c r="A38" s="6" t="s">
        <v>52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7">
        <v>0</v>
      </c>
    </row>
    <row r="39" spans="1:90" x14ac:dyDescent="0.25">
      <c r="A39" s="6" t="s">
        <v>23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7">
        <v>0</v>
      </c>
    </row>
    <row r="40" spans="1:90" x14ac:dyDescent="0.25">
      <c r="A40" s="6" t="s">
        <v>24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7">
        <v>0</v>
      </c>
    </row>
    <row r="41" spans="1:90" x14ac:dyDescent="0.25">
      <c r="A41" s="6" t="s">
        <v>25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/>
      <c r="BF41" s="5"/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7">
        <v>0</v>
      </c>
    </row>
    <row r="42" spans="1:90" x14ac:dyDescent="0.25">
      <c r="A42" s="6" t="s">
        <v>26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7">
        <v>0</v>
      </c>
    </row>
    <row r="43" spans="1:90" x14ac:dyDescent="0.25">
      <c r="A43" s="6" t="s">
        <v>27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7">
        <v>0</v>
      </c>
    </row>
    <row r="44" spans="1:90" x14ac:dyDescent="0.25">
      <c r="A44" s="6" t="s">
        <v>53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7">
        <v>0</v>
      </c>
    </row>
    <row r="45" spans="1:90" x14ac:dyDescent="0.25">
      <c r="A45" s="6" t="s">
        <v>28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7">
        <v>0</v>
      </c>
    </row>
    <row r="46" spans="1:90" x14ac:dyDescent="0.25">
      <c r="A46" s="6" t="s">
        <v>29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7">
        <v>0</v>
      </c>
    </row>
    <row r="47" spans="1:90" x14ac:dyDescent="0.25">
      <c r="A47" s="6" t="s">
        <v>30</v>
      </c>
      <c r="B47" s="5">
        <v>0</v>
      </c>
      <c r="C47" s="5">
        <v>0</v>
      </c>
      <c r="D47" s="5">
        <v>0</v>
      </c>
      <c r="E47" s="5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7">
        <v>0</v>
      </c>
    </row>
    <row r="48" spans="1:90" x14ac:dyDescent="0.25">
      <c r="A48" s="6" t="s">
        <v>31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/>
      <c r="BF48" s="5"/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7">
        <v>0</v>
      </c>
    </row>
    <row r="49" spans="1:90" x14ac:dyDescent="0.25">
      <c r="A49" s="6" t="s">
        <v>32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/>
      <c r="BF49" s="5"/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7">
        <v>0</v>
      </c>
    </row>
    <row r="50" spans="1:90" x14ac:dyDescent="0.25">
      <c r="A50" s="6" t="s">
        <v>33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7">
        <v>0</v>
      </c>
    </row>
    <row r="51" spans="1:90" x14ac:dyDescent="0.25">
      <c r="A51" s="6" t="s">
        <v>34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7">
        <v>0</v>
      </c>
    </row>
    <row r="52" spans="1:90" x14ac:dyDescent="0.25">
      <c r="A52" s="6" t="s">
        <v>35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7">
        <v>0</v>
      </c>
    </row>
    <row r="53" spans="1:90" ht="15.75" thickBot="1" x14ac:dyDescent="0.3">
      <c r="A53" s="8" t="s">
        <v>54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10">
        <v>0</v>
      </c>
    </row>
    <row r="54" spans="1:90" ht="37.5" x14ac:dyDescent="0.3">
      <c r="A54" s="17" t="s">
        <v>73</v>
      </c>
      <c r="B54" s="13">
        <f>SUM(B55:B65)</f>
        <v>0</v>
      </c>
      <c r="C54" s="13">
        <f t="shared" ref="C54:BN54" si="6">SUM(C55:C65)</f>
        <v>0</v>
      </c>
      <c r="D54" s="13">
        <f t="shared" si="6"/>
        <v>0</v>
      </c>
      <c r="E54" s="13">
        <f t="shared" si="6"/>
        <v>0</v>
      </c>
      <c r="F54" s="13">
        <f t="shared" si="6"/>
        <v>0</v>
      </c>
      <c r="G54" s="13">
        <f t="shared" si="6"/>
        <v>1</v>
      </c>
      <c r="H54" s="13">
        <f t="shared" si="6"/>
        <v>0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0</v>
      </c>
      <c r="Q54" s="13">
        <f t="shared" si="6"/>
        <v>0</v>
      </c>
      <c r="R54" s="13">
        <f t="shared" si="6"/>
        <v>0</v>
      </c>
      <c r="S54" s="13">
        <f t="shared" si="6"/>
        <v>0</v>
      </c>
      <c r="T54" s="13">
        <f t="shared" si="6"/>
        <v>0</v>
      </c>
      <c r="U54" s="13">
        <f t="shared" si="6"/>
        <v>0</v>
      </c>
      <c r="V54" s="13">
        <f t="shared" si="6"/>
        <v>0</v>
      </c>
      <c r="W54" s="13">
        <f t="shared" si="6"/>
        <v>0</v>
      </c>
      <c r="X54" s="13">
        <f t="shared" si="6"/>
        <v>0</v>
      </c>
      <c r="Y54" s="13">
        <f t="shared" si="6"/>
        <v>0</v>
      </c>
      <c r="Z54" s="13">
        <f t="shared" si="6"/>
        <v>0</v>
      </c>
      <c r="AA54" s="13">
        <f t="shared" si="6"/>
        <v>0</v>
      </c>
      <c r="AB54" s="13">
        <f t="shared" si="6"/>
        <v>0</v>
      </c>
      <c r="AC54" s="13">
        <f t="shared" si="6"/>
        <v>0</v>
      </c>
      <c r="AD54" s="13">
        <f t="shared" si="6"/>
        <v>0</v>
      </c>
      <c r="AE54" s="13">
        <f t="shared" si="6"/>
        <v>0</v>
      </c>
      <c r="AF54" s="13">
        <f t="shared" si="6"/>
        <v>0</v>
      </c>
      <c r="AG54" s="13">
        <f t="shared" si="6"/>
        <v>0</v>
      </c>
      <c r="AH54" s="13">
        <f t="shared" si="6"/>
        <v>0</v>
      </c>
      <c r="AI54" s="13">
        <f t="shared" si="6"/>
        <v>0</v>
      </c>
      <c r="AJ54" s="13">
        <f t="shared" si="6"/>
        <v>0</v>
      </c>
      <c r="AK54" s="13">
        <f t="shared" si="6"/>
        <v>0</v>
      </c>
      <c r="AL54" s="13">
        <f t="shared" si="6"/>
        <v>0</v>
      </c>
      <c r="AM54" s="13">
        <f t="shared" si="6"/>
        <v>0</v>
      </c>
      <c r="AN54" s="13">
        <f t="shared" si="6"/>
        <v>0</v>
      </c>
      <c r="AO54" s="13">
        <f t="shared" si="6"/>
        <v>0</v>
      </c>
      <c r="AP54" s="13">
        <f t="shared" si="6"/>
        <v>0</v>
      </c>
      <c r="AQ54" s="13">
        <f t="shared" si="6"/>
        <v>0</v>
      </c>
      <c r="AR54" s="13">
        <f t="shared" si="6"/>
        <v>0</v>
      </c>
      <c r="AS54" s="13">
        <f t="shared" si="6"/>
        <v>0</v>
      </c>
      <c r="AT54" s="13">
        <f t="shared" si="6"/>
        <v>0</v>
      </c>
      <c r="AU54" s="13">
        <f t="shared" si="6"/>
        <v>0</v>
      </c>
      <c r="AV54" s="13">
        <f t="shared" si="6"/>
        <v>0</v>
      </c>
      <c r="AW54" s="13">
        <f t="shared" si="6"/>
        <v>0</v>
      </c>
      <c r="AX54" s="13">
        <f t="shared" si="6"/>
        <v>0</v>
      </c>
      <c r="AY54" s="13">
        <f t="shared" si="6"/>
        <v>0</v>
      </c>
      <c r="AZ54" s="13">
        <f t="shared" si="6"/>
        <v>0</v>
      </c>
      <c r="BA54" s="13">
        <f t="shared" si="6"/>
        <v>0</v>
      </c>
      <c r="BB54" s="13">
        <f t="shared" si="6"/>
        <v>0</v>
      </c>
      <c r="BC54" s="13">
        <f t="shared" si="6"/>
        <v>0</v>
      </c>
      <c r="BD54" s="13">
        <f t="shared" si="6"/>
        <v>0</v>
      </c>
      <c r="BE54" s="13">
        <f t="shared" si="6"/>
        <v>0</v>
      </c>
      <c r="BF54" s="13">
        <f t="shared" si="6"/>
        <v>0</v>
      </c>
      <c r="BG54" s="13">
        <f t="shared" si="6"/>
        <v>0</v>
      </c>
      <c r="BH54" s="13">
        <f t="shared" si="6"/>
        <v>0</v>
      </c>
      <c r="BI54" s="13">
        <f t="shared" si="6"/>
        <v>0</v>
      </c>
      <c r="BJ54" s="13">
        <f t="shared" si="6"/>
        <v>0</v>
      </c>
      <c r="BK54" s="13">
        <f t="shared" si="6"/>
        <v>0</v>
      </c>
      <c r="BL54" s="13">
        <f t="shared" si="6"/>
        <v>0</v>
      </c>
      <c r="BM54" s="13">
        <f t="shared" si="6"/>
        <v>0</v>
      </c>
      <c r="BN54" s="13">
        <f t="shared" si="6"/>
        <v>0</v>
      </c>
      <c r="BO54" s="13">
        <f t="shared" ref="BO54:CL54" si="7">SUM(BO55:BO65)</f>
        <v>0</v>
      </c>
      <c r="BP54" s="13">
        <f t="shared" si="7"/>
        <v>0</v>
      </c>
      <c r="BQ54" s="13">
        <f t="shared" si="7"/>
        <v>0</v>
      </c>
      <c r="BR54" s="13">
        <f t="shared" si="7"/>
        <v>0</v>
      </c>
      <c r="BS54" s="13">
        <f t="shared" si="7"/>
        <v>0</v>
      </c>
      <c r="BT54" s="13">
        <f t="shared" si="7"/>
        <v>0</v>
      </c>
      <c r="BU54" s="13">
        <f t="shared" si="7"/>
        <v>0</v>
      </c>
      <c r="BV54" s="13">
        <f t="shared" si="7"/>
        <v>0</v>
      </c>
      <c r="BW54" s="13">
        <f t="shared" si="7"/>
        <v>0</v>
      </c>
      <c r="BX54" s="13">
        <f t="shared" si="7"/>
        <v>0</v>
      </c>
      <c r="BY54" s="13">
        <f t="shared" si="7"/>
        <v>0</v>
      </c>
      <c r="BZ54" s="13">
        <f t="shared" si="7"/>
        <v>0</v>
      </c>
      <c r="CA54" s="13">
        <f t="shared" si="7"/>
        <v>0</v>
      </c>
      <c r="CB54" s="13">
        <f t="shared" si="7"/>
        <v>0</v>
      </c>
      <c r="CC54" s="13">
        <f t="shared" si="7"/>
        <v>0</v>
      </c>
      <c r="CD54" s="13">
        <f t="shared" si="7"/>
        <v>0</v>
      </c>
      <c r="CE54" s="13">
        <f t="shared" si="7"/>
        <v>0</v>
      </c>
      <c r="CF54" s="13">
        <f t="shared" si="7"/>
        <v>0</v>
      </c>
      <c r="CG54" s="13">
        <f t="shared" si="7"/>
        <v>0</v>
      </c>
      <c r="CH54" s="13">
        <f t="shared" si="7"/>
        <v>0</v>
      </c>
      <c r="CI54" s="13">
        <f t="shared" si="7"/>
        <v>0</v>
      </c>
      <c r="CJ54" s="13">
        <f t="shared" si="7"/>
        <v>0</v>
      </c>
      <c r="CK54" s="13">
        <f t="shared" si="7"/>
        <v>0</v>
      </c>
      <c r="CL54" s="14">
        <f t="shared" si="7"/>
        <v>0</v>
      </c>
    </row>
    <row r="55" spans="1:90" x14ac:dyDescent="0.25">
      <c r="A55" s="6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7">
        <v>0</v>
      </c>
    </row>
    <row r="56" spans="1:90" x14ac:dyDescent="0.25">
      <c r="A56" s="6" t="s">
        <v>56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7">
        <v>0</v>
      </c>
    </row>
    <row r="57" spans="1:90" x14ac:dyDescent="0.25">
      <c r="A57" s="6" t="s">
        <v>57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7">
        <v>0</v>
      </c>
    </row>
    <row r="58" spans="1:90" x14ac:dyDescent="0.25">
      <c r="A58" s="6" t="s">
        <v>58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7">
        <v>0</v>
      </c>
    </row>
    <row r="59" spans="1:90" x14ac:dyDescent="0.25">
      <c r="A59" s="6" t="s">
        <v>59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1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7">
        <v>0</v>
      </c>
    </row>
    <row r="60" spans="1:90" x14ac:dyDescent="0.25">
      <c r="A60" s="6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/>
      <c r="BF60" s="5"/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7">
        <v>0</v>
      </c>
    </row>
    <row r="61" spans="1:90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7">
        <v>0</v>
      </c>
    </row>
    <row r="62" spans="1:90" x14ac:dyDescent="0.25">
      <c r="A62" s="6" t="s">
        <v>36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7">
        <v>0</v>
      </c>
    </row>
    <row r="63" spans="1:90" x14ac:dyDescent="0.25">
      <c r="A63" s="6" t="s">
        <v>37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7">
        <v>0</v>
      </c>
    </row>
    <row r="64" spans="1:90" x14ac:dyDescent="0.25">
      <c r="A64" s="6" t="s">
        <v>60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7">
        <v>0</v>
      </c>
    </row>
    <row r="65" spans="1:90" ht="15.75" thickBot="1" x14ac:dyDescent="0.3">
      <c r="A65" s="8" t="s">
        <v>63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10">
        <v>0</v>
      </c>
    </row>
    <row r="67" spans="1:90" x14ac:dyDescent="0.25">
      <c r="A67" s="4" t="s">
        <v>71</v>
      </c>
    </row>
    <row r="68" spans="1:90" x14ac:dyDescent="0.25">
      <c r="A68" s="4" t="s">
        <v>65</v>
      </c>
    </row>
    <row r="69" spans="1:90" x14ac:dyDescent="0.25">
      <c r="A69" t="s">
        <v>72</v>
      </c>
    </row>
    <row r="70" spans="1:90" x14ac:dyDescent="0.25">
      <c r="A70" s="4" t="s">
        <v>66</v>
      </c>
    </row>
  </sheetData>
  <conditionalFormatting sqref="B2:CL20">
    <cfRule type="cellIs" dxfId="15" priority="5" operator="equal">
      <formula>0</formula>
    </cfRule>
    <cfRule type="cellIs" dxfId="14" priority="6" operator="greaterThan">
      <formula>0</formula>
    </cfRule>
  </conditionalFormatting>
  <conditionalFormatting sqref="B22:CL40">
    <cfRule type="cellIs" dxfId="13" priority="3" operator="equal">
      <formula>0</formula>
    </cfRule>
    <cfRule type="cellIs" dxfId="12" priority="4" operator="greaterThan">
      <formula>0</formula>
    </cfRule>
  </conditionalFormatting>
  <conditionalFormatting sqref="B50:CL55">
    <cfRule type="cellIs" dxfId="11" priority="1" operator="equal">
      <formula>0</formula>
    </cfRule>
    <cfRule type="cellIs" dxfId="10" priority="2" operator="greaterThan">
      <formula>0</formula>
    </cfRule>
  </conditionalFormatting>
  <conditionalFormatting sqref="Y21:CL21 B41:BD41 BG41:CL41 B42:CL47 B48:BD49 BG48:CL49 Y56:CL56 B57:CL59 B60:BD60 BG60:CL60 B61:CL65">
    <cfRule type="cellIs" dxfId="9" priority="9" operator="equal">
      <formula>0</formula>
    </cfRule>
    <cfRule type="cellIs" dxfId="8" priority="10" operator="greater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6D66-B6A9-43FA-AB1A-F0A09A15C3DA}">
  <dimension ref="A1:CE66"/>
  <sheetViews>
    <sheetView zoomScale="75" zoomScaleNormal="75" workbookViewId="0"/>
  </sheetViews>
  <sheetFormatPr baseColWidth="10" defaultColWidth="8.85546875" defaultRowHeight="15" x14ac:dyDescent="0.25"/>
  <cols>
    <col min="1" max="1" width="36.7109375" customWidth="1"/>
    <col min="2" max="83" width="4" style="2" customWidth="1"/>
  </cols>
  <sheetData>
    <row r="1" spans="1:83" s="1" customFormat="1" ht="74.45" customHeight="1" thickBot="1" x14ac:dyDescent="0.3">
      <c r="A1" s="23" t="s">
        <v>0</v>
      </c>
      <c r="B1" s="40">
        <v>44012</v>
      </c>
      <c r="C1" s="40">
        <v>44026</v>
      </c>
      <c r="D1" s="40">
        <v>44040</v>
      </c>
      <c r="E1" s="40">
        <v>44054</v>
      </c>
      <c r="F1" s="40">
        <v>44096</v>
      </c>
      <c r="G1" s="40">
        <v>44257</v>
      </c>
      <c r="H1" s="40">
        <v>44271</v>
      </c>
      <c r="I1" s="40">
        <v>44285</v>
      </c>
      <c r="J1" s="40">
        <v>44299</v>
      </c>
      <c r="K1" s="40">
        <v>44313</v>
      </c>
      <c r="L1" s="40">
        <v>44327</v>
      </c>
      <c r="M1" s="40">
        <v>44341</v>
      </c>
      <c r="N1" s="40">
        <v>44369</v>
      </c>
      <c r="O1" s="40">
        <v>44397</v>
      </c>
      <c r="P1" s="40">
        <v>44439</v>
      </c>
      <c r="Q1" s="40">
        <v>44467</v>
      </c>
      <c r="R1" s="40">
        <v>44481</v>
      </c>
      <c r="S1" s="40">
        <v>44621</v>
      </c>
      <c r="T1" s="40">
        <v>44635</v>
      </c>
      <c r="U1" s="40">
        <v>44649</v>
      </c>
      <c r="V1" s="40">
        <v>44663</v>
      </c>
      <c r="W1" s="40">
        <v>44677</v>
      </c>
      <c r="X1" s="40">
        <v>44691</v>
      </c>
      <c r="Y1" s="40">
        <v>44705</v>
      </c>
      <c r="Z1" s="40">
        <v>44719</v>
      </c>
      <c r="AA1" s="40">
        <v>44733</v>
      </c>
      <c r="AB1" s="40">
        <v>44747</v>
      </c>
      <c r="AC1" s="40">
        <v>44761</v>
      </c>
      <c r="AD1" s="40">
        <v>44775</v>
      </c>
      <c r="AE1" s="40">
        <v>44804</v>
      </c>
      <c r="AF1" s="40">
        <v>44817</v>
      </c>
      <c r="AG1" s="40">
        <v>44831</v>
      </c>
      <c r="AH1" s="40">
        <v>44845</v>
      </c>
      <c r="AI1" s="40">
        <v>45013</v>
      </c>
      <c r="AJ1" s="40">
        <v>45027</v>
      </c>
      <c r="AK1" s="40">
        <v>45041</v>
      </c>
      <c r="AL1" s="40">
        <v>45055</v>
      </c>
      <c r="AM1" s="40">
        <v>45069</v>
      </c>
      <c r="AN1" s="40">
        <v>45083</v>
      </c>
      <c r="AO1" s="40">
        <v>45097</v>
      </c>
      <c r="AP1" s="40">
        <v>45111</v>
      </c>
      <c r="AQ1" s="40">
        <v>45125</v>
      </c>
      <c r="AR1" s="40">
        <v>45139</v>
      </c>
      <c r="AS1" s="40">
        <v>45153</v>
      </c>
      <c r="AT1" s="40">
        <v>45167</v>
      </c>
      <c r="AU1" s="40">
        <v>45181</v>
      </c>
      <c r="AV1" s="40">
        <v>45195</v>
      </c>
      <c r="AW1" s="40">
        <v>45209</v>
      </c>
      <c r="AX1" s="40">
        <v>45349</v>
      </c>
      <c r="AY1" s="40">
        <v>45363</v>
      </c>
      <c r="AZ1" s="40">
        <v>45377</v>
      </c>
      <c r="BA1" s="40">
        <v>45391</v>
      </c>
      <c r="BB1" s="40">
        <v>45405</v>
      </c>
      <c r="BC1" s="40">
        <v>45419</v>
      </c>
      <c r="BD1" s="40">
        <v>45433</v>
      </c>
      <c r="BE1" s="40">
        <v>45447</v>
      </c>
      <c r="BF1" s="40">
        <v>45461</v>
      </c>
      <c r="BG1" s="40">
        <v>45475</v>
      </c>
      <c r="BH1" s="40">
        <v>45489</v>
      </c>
      <c r="BI1" s="40">
        <v>45503</v>
      </c>
      <c r="BJ1" s="40">
        <v>45517</v>
      </c>
      <c r="BK1" s="40">
        <v>45531</v>
      </c>
      <c r="BL1" s="40">
        <v>45545</v>
      </c>
      <c r="BM1" s="40">
        <v>45559</v>
      </c>
      <c r="BN1" s="40">
        <v>45573</v>
      </c>
      <c r="BO1" s="40">
        <v>45713</v>
      </c>
      <c r="BP1" s="40">
        <v>45727</v>
      </c>
      <c r="BQ1" s="40">
        <v>45741</v>
      </c>
      <c r="BR1" s="40">
        <v>45755</v>
      </c>
      <c r="BS1" s="40">
        <v>45769</v>
      </c>
      <c r="BT1" s="40">
        <v>45783</v>
      </c>
      <c r="BU1" s="40">
        <v>45797</v>
      </c>
      <c r="BV1" s="40">
        <v>45811</v>
      </c>
      <c r="BW1" s="40">
        <v>45825</v>
      </c>
      <c r="BX1" s="40">
        <v>45839</v>
      </c>
      <c r="BY1" s="40">
        <v>45853</v>
      </c>
      <c r="BZ1" s="40">
        <v>45867</v>
      </c>
      <c r="CA1" s="40">
        <v>45881</v>
      </c>
      <c r="CB1" s="40">
        <v>45895</v>
      </c>
      <c r="CC1" s="40">
        <v>45909</v>
      </c>
      <c r="CD1" s="40">
        <v>45923</v>
      </c>
      <c r="CE1" s="41">
        <v>45937</v>
      </c>
    </row>
    <row r="2" spans="1:83" s="1" customFormat="1" ht="18.75" x14ac:dyDescent="0.3">
      <c r="A2" s="16" t="s">
        <v>41</v>
      </c>
      <c r="B2" s="13">
        <f>SUM(B3:B15)</f>
        <v>0</v>
      </c>
      <c r="C2" s="13">
        <f t="shared" ref="C2:BN2" si="0">SUM(C3:C15)</f>
        <v>2</v>
      </c>
      <c r="D2" s="13">
        <f t="shared" si="0"/>
        <v>1</v>
      </c>
      <c r="E2" s="13">
        <f t="shared" si="0"/>
        <v>1</v>
      </c>
      <c r="F2" s="13">
        <f t="shared" si="0"/>
        <v>1</v>
      </c>
      <c r="G2" s="13">
        <f t="shared" si="0"/>
        <v>0</v>
      </c>
      <c r="H2" s="13">
        <f t="shared" si="0"/>
        <v>0</v>
      </c>
      <c r="I2" s="13">
        <f t="shared" si="0"/>
        <v>0</v>
      </c>
      <c r="J2" s="13">
        <f t="shared" si="0"/>
        <v>0</v>
      </c>
      <c r="K2" s="13">
        <f t="shared" si="0"/>
        <v>1</v>
      </c>
      <c r="L2" s="13">
        <f t="shared" si="0"/>
        <v>1</v>
      </c>
      <c r="M2" s="13">
        <f t="shared" si="0"/>
        <v>1</v>
      </c>
      <c r="N2" s="13">
        <f t="shared" si="0"/>
        <v>0</v>
      </c>
      <c r="O2" s="13">
        <f t="shared" si="0"/>
        <v>1</v>
      </c>
      <c r="P2" s="13">
        <f t="shared" si="0"/>
        <v>0</v>
      </c>
      <c r="Q2" s="13">
        <f t="shared" si="0"/>
        <v>0</v>
      </c>
      <c r="R2" s="13">
        <f t="shared" si="0"/>
        <v>0</v>
      </c>
      <c r="S2" s="13">
        <f t="shared" si="0"/>
        <v>0</v>
      </c>
      <c r="T2" s="13">
        <f t="shared" si="0"/>
        <v>0</v>
      </c>
      <c r="U2" s="13">
        <f t="shared" si="0"/>
        <v>0</v>
      </c>
      <c r="V2" s="13">
        <f t="shared" si="0"/>
        <v>0</v>
      </c>
      <c r="W2" s="13">
        <f t="shared" si="0"/>
        <v>1</v>
      </c>
      <c r="X2" s="13">
        <f t="shared" si="0"/>
        <v>0</v>
      </c>
      <c r="Y2" s="13">
        <f t="shared" si="0"/>
        <v>1</v>
      </c>
      <c r="Z2" s="13">
        <f t="shared" si="0"/>
        <v>1</v>
      </c>
      <c r="AA2" s="13">
        <f t="shared" si="0"/>
        <v>1</v>
      </c>
      <c r="AB2" s="13">
        <f t="shared" si="0"/>
        <v>0</v>
      </c>
      <c r="AC2" s="13">
        <f t="shared" si="0"/>
        <v>1</v>
      </c>
      <c r="AD2" s="13">
        <f t="shared" si="0"/>
        <v>0</v>
      </c>
      <c r="AE2" s="13">
        <f t="shared" si="0"/>
        <v>1</v>
      </c>
      <c r="AF2" s="13">
        <f t="shared" si="0"/>
        <v>1</v>
      </c>
      <c r="AG2" s="13">
        <f t="shared" si="0"/>
        <v>1</v>
      </c>
      <c r="AH2" s="13">
        <f t="shared" si="0"/>
        <v>1</v>
      </c>
      <c r="AI2" s="13">
        <f t="shared" si="0"/>
        <v>0</v>
      </c>
      <c r="AJ2" s="13">
        <f t="shared" si="0"/>
        <v>0</v>
      </c>
      <c r="AK2" s="13">
        <f t="shared" si="0"/>
        <v>1</v>
      </c>
      <c r="AL2" s="13">
        <f t="shared" si="0"/>
        <v>1</v>
      </c>
      <c r="AM2" s="13">
        <f t="shared" si="0"/>
        <v>1</v>
      </c>
      <c r="AN2" s="13">
        <f t="shared" si="0"/>
        <v>1</v>
      </c>
      <c r="AO2" s="13">
        <f t="shared" si="0"/>
        <v>1</v>
      </c>
      <c r="AP2" s="13">
        <f t="shared" si="0"/>
        <v>1</v>
      </c>
      <c r="AQ2" s="13">
        <f t="shared" si="0"/>
        <v>0</v>
      </c>
      <c r="AR2" s="13">
        <f t="shared" si="0"/>
        <v>1</v>
      </c>
      <c r="AS2" s="13">
        <f t="shared" si="0"/>
        <v>1</v>
      </c>
      <c r="AT2" s="13">
        <f t="shared" si="0"/>
        <v>0</v>
      </c>
      <c r="AU2" s="13">
        <f t="shared" si="0"/>
        <v>0</v>
      </c>
      <c r="AV2" s="13">
        <f t="shared" si="0"/>
        <v>0</v>
      </c>
      <c r="AW2" s="13">
        <f t="shared" si="0"/>
        <v>0</v>
      </c>
      <c r="AX2" s="13">
        <f t="shared" si="0"/>
        <v>0</v>
      </c>
      <c r="AY2" s="13">
        <f t="shared" si="0"/>
        <v>0</v>
      </c>
      <c r="AZ2" s="13">
        <f t="shared" si="0"/>
        <v>0</v>
      </c>
      <c r="BA2" s="13">
        <f t="shared" si="0"/>
        <v>1</v>
      </c>
      <c r="BB2" s="13">
        <f t="shared" si="0"/>
        <v>0</v>
      </c>
      <c r="BC2" s="13">
        <f t="shared" si="0"/>
        <v>0</v>
      </c>
      <c r="BD2" s="13">
        <f t="shared" si="0"/>
        <v>1</v>
      </c>
      <c r="BE2" s="13">
        <f t="shared" si="0"/>
        <v>0</v>
      </c>
      <c r="BF2" s="13">
        <f t="shared" si="0"/>
        <v>0</v>
      </c>
      <c r="BG2" s="13">
        <f t="shared" si="0"/>
        <v>0</v>
      </c>
      <c r="BH2" s="13">
        <f t="shared" si="0"/>
        <v>0</v>
      </c>
      <c r="BI2" s="13">
        <f t="shared" si="0"/>
        <v>1</v>
      </c>
      <c r="BJ2" s="13">
        <f t="shared" si="0"/>
        <v>0</v>
      </c>
      <c r="BK2" s="13">
        <f t="shared" si="0"/>
        <v>1</v>
      </c>
      <c r="BL2" s="13">
        <f t="shared" si="0"/>
        <v>0</v>
      </c>
      <c r="BM2" s="13">
        <f t="shared" si="0"/>
        <v>1</v>
      </c>
      <c r="BN2" s="13">
        <f t="shared" si="0"/>
        <v>0</v>
      </c>
      <c r="BO2" s="13">
        <f t="shared" ref="BO2:CE2" si="1">SUM(BO3:BO15)</f>
        <v>0</v>
      </c>
      <c r="BP2" s="13">
        <f t="shared" si="1"/>
        <v>0</v>
      </c>
      <c r="BQ2" s="13">
        <f t="shared" si="1"/>
        <v>0</v>
      </c>
      <c r="BR2" s="13">
        <f t="shared" si="1"/>
        <v>0</v>
      </c>
      <c r="BS2" s="13">
        <f t="shared" si="1"/>
        <v>0</v>
      </c>
      <c r="BT2" s="13">
        <f t="shared" si="1"/>
        <v>0</v>
      </c>
      <c r="BU2" s="13">
        <f t="shared" si="1"/>
        <v>1</v>
      </c>
      <c r="BV2" s="13">
        <f t="shared" si="1"/>
        <v>0</v>
      </c>
      <c r="BW2" s="13">
        <f t="shared" si="1"/>
        <v>0</v>
      </c>
      <c r="BX2" s="13">
        <f t="shared" si="1"/>
        <v>1</v>
      </c>
      <c r="BY2" s="13">
        <f t="shared" si="1"/>
        <v>1</v>
      </c>
      <c r="BZ2" s="13">
        <f t="shared" si="1"/>
        <v>1</v>
      </c>
      <c r="CA2" s="13">
        <f t="shared" si="1"/>
        <v>1</v>
      </c>
      <c r="CB2" s="13">
        <f t="shared" si="1"/>
        <v>1</v>
      </c>
      <c r="CC2" s="13">
        <f t="shared" si="1"/>
        <v>0</v>
      </c>
      <c r="CD2" s="13">
        <f t="shared" si="1"/>
        <v>0</v>
      </c>
      <c r="CE2" s="14">
        <f t="shared" si="1"/>
        <v>1</v>
      </c>
    </row>
    <row r="3" spans="1:83" x14ac:dyDescent="0.25">
      <c r="A3" s="6" t="s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7">
        <v>0</v>
      </c>
    </row>
    <row r="4" spans="1:83" x14ac:dyDescent="0.25">
      <c r="A4" s="6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7">
        <v>0</v>
      </c>
    </row>
    <row r="5" spans="1:83" x14ac:dyDescent="0.25">
      <c r="A5" s="6" t="s">
        <v>42</v>
      </c>
      <c r="B5" s="5">
        <v>0</v>
      </c>
      <c r="C5" s="5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7">
        <v>0</v>
      </c>
    </row>
    <row r="6" spans="1:83" x14ac:dyDescent="0.25">
      <c r="A6" s="6" t="s">
        <v>43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7">
        <v>0</v>
      </c>
    </row>
    <row r="7" spans="1:83" x14ac:dyDescent="0.25">
      <c r="A7" s="6" t="s">
        <v>3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7">
        <v>0</v>
      </c>
    </row>
    <row r="8" spans="1:83" x14ac:dyDescent="0.25">
      <c r="A8" s="6" t="s">
        <v>48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7">
        <v>0</v>
      </c>
    </row>
    <row r="9" spans="1:83" x14ac:dyDescent="0.25">
      <c r="A9" s="6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7">
        <v>0</v>
      </c>
    </row>
    <row r="10" spans="1:83" x14ac:dyDescent="0.25">
      <c r="A10" s="6" t="s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7">
        <v>0</v>
      </c>
    </row>
    <row r="11" spans="1:83" x14ac:dyDescent="0.25">
      <c r="A11" s="6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7">
        <v>0</v>
      </c>
    </row>
    <row r="12" spans="1:83" x14ac:dyDescent="0.25">
      <c r="A12" s="6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7">
        <v>0</v>
      </c>
    </row>
    <row r="13" spans="1:83" x14ac:dyDescent="0.25">
      <c r="A13" s="6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7">
        <v>0</v>
      </c>
    </row>
    <row r="14" spans="1:83" x14ac:dyDescent="0.25">
      <c r="A14" s="6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7">
        <v>0</v>
      </c>
    </row>
    <row r="15" spans="1:83" ht="15.75" thickBot="1" x14ac:dyDescent="0.3">
      <c r="A15" s="8" t="s">
        <v>44</v>
      </c>
      <c r="B15" s="9">
        <v>0</v>
      </c>
      <c r="C15" s="9">
        <v>1</v>
      </c>
      <c r="D15" s="9">
        <v>1</v>
      </c>
      <c r="E15" s="9">
        <v>1</v>
      </c>
      <c r="F15" s="9">
        <v>1</v>
      </c>
      <c r="G15" s="9">
        <v>0</v>
      </c>
      <c r="H15" s="9">
        <v>0</v>
      </c>
      <c r="I15" s="9">
        <v>0</v>
      </c>
      <c r="J15" s="9">
        <v>0</v>
      </c>
      <c r="K15" s="9">
        <v>1</v>
      </c>
      <c r="L15" s="9">
        <v>1</v>
      </c>
      <c r="M15" s="9">
        <v>1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1</v>
      </c>
      <c r="AA15" s="9">
        <v>1</v>
      </c>
      <c r="AB15" s="9">
        <v>0</v>
      </c>
      <c r="AC15" s="9">
        <v>1</v>
      </c>
      <c r="AD15" s="9">
        <v>0</v>
      </c>
      <c r="AE15" s="9">
        <v>1</v>
      </c>
      <c r="AF15" s="9">
        <v>1</v>
      </c>
      <c r="AG15" s="9">
        <v>1</v>
      </c>
      <c r="AH15" s="9">
        <v>1</v>
      </c>
      <c r="AI15" s="9">
        <v>0</v>
      </c>
      <c r="AJ15" s="9">
        <v>0</v>
      </c>
      <c r="AK15" s="9">
        <v>1</v>
      </c>
      <c r="AL15" s="9">
        <v>1</v>
      </c>
      <c r="AM15" s="9">
        <v>1</v>
      </c>
      <c r="AN15" s="9">
        <v>1</v>
      </c>
      <c r="AO15" s="9">
        <v>1</v>
      </c>
      <c r="AP15" s="9">
        <v>1</v>
      </c>
      <c r="AQ15" s="9">
        <v>0</v>
      </c>
      <c r="AR15" s="9">
        <v>1</v>
      </c>
      <c r="AS15" s="9">
        <v>1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1</v>
      </c>
      <c r="BB15" s="9">
        <v>0</v>
      </c>
      <c r="BC15" s="9">
        <v>0</v>
      </c>
      <c r="BD15" s="9">
        <v>1</v>
      </c>
      <c r="BE15" s="9">
        <v>0</v>
      </c>
      <c r="BF15" s="9">
        <v>0</v>
      </c>
      <c r="BG15" s="9">
        <v>0</v>
      </c>
      <c r="BH15" s="9">
        <v>0</v>
      </c>
      <c r="BI15" s="9">
        <v>1</v>
      </c>
      <c r="BJ15" s="9">
        <v>0</v>
      </c>
      <c r="BK15" s="9">
        <v>1</v>
      </c>
      <c r="BL15" s="9">
        <v>0</v>
      </c>
      <c r="BM15" s="9">
        <v>1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1</v>
      </c>
      <c r="BV15" s="9">
        <v>0</v>
      </c>
      <c r="BW15" s="9">
        <v>0</v>
      </c>
      <c r="BX15" s="9">
        <v>1</v>
      </c>
      <c r="BY15" s="9">
        <v>1</v>
      </c>
      <c r="BZ15" s="9">
        <v>1</v>
      </c>
      <c r="CA15" s="9">
        <v>1</v>
      </c>
      <c r="CB15" s="9">
        <v>1</v>
      </c>
      <c r="CC15" s="9">
        <v>0</v>
      </c>
      <c r="CD15" s="9">
        <v>0</v>
      </c>
      <c r="CE15" s="10">
        <v>1</v>
      </c>
    </row>
    <row r="16" spans="1:83" ht="33.200000000000003" customHeight="1" x14ac:dyDescent="0.3">
      <c r="A16" s="17" t="s">
        <v>45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f t="shared" ref="AI16:BN16" si="2">SUM(AI17)</f>
        <v>0</v>
      </c>
      <c r="AJ16" s="13">
        <f t="shared" si="2"/>
        <v>0</v>
      </c>
      <c r="AK16" s="13">
        <f t="shared" si="2"/>
        <v>0</v>
      </c>
      <c r="AL16" s="13">
        <f t="shared" si="2"/>
        <v>0</v>
      </c>
      <c r="AM16" s="13">
        <f t="shared" si="2"/>
        <v>0</v>
      </c>
      <c r="AN16" s="13">
        <f t="shared" si="2"/>
        <v>0</v>
      </c>
      <c r="AO16" s="13">
        <f t="shared" si="2"/>
        <v>0</v>
      </c>
      <c r="AP16" s="13">
        <f t="shared" si="2"/>
        <v>0</v>
      </c>
      <c r="AQ16" s="13">
        <f t="shared" si="2"/>
        <v>0</v>
      </c>
      <c r="AR16" s="13">
        <f t="shared" si="2"/>
        <v>0</v>
      </c>
      <c r="AS16" s="13">
        <f t="shared" si="2"/>
        <v>0</v>
      </c>
      <c r="AT16" s="13">
        <f t="shared" si="2"/>
        <v>0</v>
      </c>
      <c r="AU16" s="13">
        <f t="shared" si="2"/>
        <v>0</v>
      </c>
      <c r="AV16" s="13">
        <f t="shared" si="2"/>
        <v>0</v>
      </c>
      <c r="AW16" s="13">
        <f t="shared" si="2"/>
        <v>0</v>
      </c>
      <c r="AX16" s="13">
        <f t="shared" si="2"/>
        <v>0</v>
      </c>
      <c r="AY16" s="13">
        <f t="shared" si="2"/>
        <v>0</v>
      </c>
      <c r="AZ16" s="13">
        <f t="shared" si="2"/>
        <v>0</v>
      </c>
      <c r="BA16" s="13">
        <f t="shared" si="2"/>
        <v>0</v>
      </c>
      <c r="BB16" s="13">
        <f t="shared" si="2"/>
        <v>0</v>
      </c>
      <c r="BC16" s="13">
        <f t="shared" si="2"/>
        <v>0</v>
      </c>
      <c r="BD16" s="13">
        <f t="shared" si="2"/>
        <v>0</v>
      </c>
      <c r="BE16" s="13">
        <f t="shared" si="2"/>
        <v>0</v>
      </c>
      <c r="BF16" s="13">
        <f t="shared" si="2"/>
        <v>0</v>
      </c>
      <c r="BG16" s="13">
        <f t="shared" si="2"/>
        <v>0</v>
      </c>
      <c r="BH16" s="13">
        <f t="shared" si="2"/>
        <v>0</v>
      </c>
      <c r="BI16" s="13">
        <f t="shared" si="2"/>
        <v>0</v>
      </c>
      <c r="BJ16" s="13">
        <f t="shared" si="2"/>
        <v>0</v>
      </c>
      <c r="BK16" s="13">
        <f t="shared" si="2"/>
        <v>0</v>
      </c>
      <c r="BL16" s="13">
        <f t="shared" si="2"/>
        <v>0</v>
      </c>
      <c r="BM16" s="13">
        <f t="shared" si="2"/>
        <v>0</v>
      </c>
      <c r="BN16" s="13">
        <f t="shared" si="2"/>
        <v>0</v>
      </c>
      <c r="BO16" s="13">
        <f t="shared" ref="BO16:CE16" si="3">SUM(BO17)</f>
        <v>0</v>
      </c>
      <c r="BP16" s="13">
        <f t="shared" si="3"/>
        <v>0</v>
      </c>
      <c r="BQ16" s="13">
        <f t="shared" si="3"/>
        <v>0</v>
      </c>
      <c r="BR16" s="13">
        <f t="shared" si="3"/>
        <v>0</v>
      </c>
      <c r="BS16" s="13">
        <f t="shared" si="3"/>
        <v>0</v>
      </c>
      <c r="BT16" s="13">
        <f t="shared" si="3"/>
        <v>0</v>
      </c>
      <c r="BU16" s="13">
        <f t="shared" si="3"/>
        <v>0</v>
      </c>
      <c r="BV16" s="13">
        <f t="shared" si="3"/>
        <v>0</v>
      </c>
      <c r="BW16" s="13">
        <f t="shared" si="3"/>
        <v>0</v>
      </c>
      <c r="BX16" s="13">
        <f t="shared" si="3"/>
        <v>0</v>
      </c>
      <c r="BY16" s="13">
        <f t="shared" si="3"/>
        <v>0</v>
      </c>
      <c r="BZ16" s="13">
        <f t="shared" si="3"/>
        <v>0</v>
      </c>
      <c r="CA16" s="13">
        <f t="shared" si="3"/>
        <v>0</v>
      </c>
      <c r="CB16" s="13">
        <f t="shared" si="3"/>
        <v>0</v>
      </c>
      <c r="CC16" s="13">
        <f t="shared" si="3"/>
        <v>0</v>
      </c>
      <c r="CD16" s="13">
        <f t="shared" si="3"/>
        <v>0</v>
      </c>
      <c r="CE16" s="14">
        <f t="shared" si="3"/>
        <v>0</v>
      </c>
    </row>
    <row r="17" spans="1:83" ht="15.75" thickBot="1" x14ac:dyDescent="0.3">
      <c r="A17" s="8" t="s">
        <v>47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10">
        <v>0</v>
      </c>
    </row>
    <row r="18" spans="1:83" ht="18.75" x14ac:dyDescent="0.3">
      <c r="A18" s="16" t="s">
        <v>46</v>
      </c>
      <c r="B18" s="13">
        <f>SUM(B19:B49)</f>
        <v>2</v>
      </c>
      <c r="C18" s="13">
        <f t="shared" ref="C18:BN18" si="4">SUM(C19:C49)</f>
        <v>2</v>
      </c>
      <c r="D18" s="13">
        <f t="shared" si="4"/>
        <v>1</v>
      </c>
      <c r="E18" s="13">
        <f t="shared" si="4"/>
        <v>1</v>
      </c>
      <c r="F18" s="13">
        <f t="shared" si="4"/>
        <v>1</v>
      </c>
      <c r="G18" s="13">
        <f t="shared" si="4"/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1</v>
      </c>
      <c r="L18" s="13">
        <f t="shared" si="4"/>
        <v>0</v>
      </c>
      <c r="M18" s="13">
        <f t="shared" si="4"/>
        <v>1</v>
      </c>
      <c r="N18" s="13">
        <f t="shared" si="4"/>
        <v>0</v>
      </c>
      <c r="O18" s="13">
        <f t="shared" si="4"/>
        <v>0</v>
      </c>
      <c r="P18" s="13">
        <f t="shared" si="4"/>
        <v>0</v>
      </c>
      <c r="Q18" s="13">
        <f t="shared" si="4"/>
        <v>0</v>
      </c>
      <c r="R18" s="13">
        <f t="shared" si="4"/>
        <v>0</v>
      </c>
      <c r="S18" s="13">
        <f t="shared" si="4"/>
        <v>0</v>
      </c>
      <c r="T18" s="13">
        <f t="shared" si="4"/>
        <v>0</v>
      </c>
      <c r="U18" s="13">
        <f t="shared" si="4"/>
        <v>0</v>
      </c>
      <c r="V18" s="13">
        <f t="shared" si="4"/>
        <v>0</v>
      </c>
      <c r="W18" s="13">
        <f t="shared" si="4"/>
        <v>1</v>
      </c>
      <c r="X18" s="13">
        <f t="shared" si="4"/>
        <v>0</v>
      </c>
      <c r="Y18" s="13">
        <f t="shared" si="4"/>
        <v>0</v>
      </c>
      <c r="Z18" s="13">
        <f t="shared" si="4"/>
        <v>0</v>
      </c>
      <c r="AA18" s="13">
        <f t="shared" si="4"/>
        <v>1</v>
      </c>
      <c r="AB18" s="13">
        <f t="shared" si="4"/>
        <v>0</v>
      </c>
      <c r="AC18" s="13">
        <f t="shared" si="4"/>
        <v>1</v>
      </c>
      <c r="AD18" s="13">
        <f t="shared" si="4"/>
        <v>0</v>
      </c>
      <c r="AE18" s="13">
        <f t="shared" si="4"/>
        <v>2</v>
      </c>
      <c r="AF18" s="13">
        <f t="shared" si="4"/>
        <v>0</v>
      </c>
      <c r="AG18" s="13">
        <f t="shared" si="4"/>
        <v>0</v>
      </c>
      <c r="AH18" s="13">
        <f t="shared" si="4"/>
        <v>0</v>
      </c>
      <c r="AI18" s="13">
        <f t="shared" si="4"/>
        <v>0</v>
      </c>
      <c r="AJ18" s="13">
        <f t="shared" si="4"/>
        <v>0</v>
      </c>
      <c r="AK18" s="13">
        <f t="shared" si="4"/>
        <v>1</v>
      </c>
      <c r="AL18" s="13">
        <f t="shared" si="4"/>
        <v>0</v>
      </c>
      <c r="AM18" s="13">
        <f t="shared" si="4"/>
        <v>1</v>
      </c>
      <c r="AN18" s="13">
        <f t="shared" si="4"/>
        <v>0</v>
      </c>
      <c r="AO18" s="13">
        <f t="shared" si="4"/>
        <v>0</v>
      </c>
      <c r="AP18" s="13">
        <f t="shared" si="4"/>
        <v>0</v>
      </c>
      <c r="AQ18" s="13">
        <f t="shared" si="4"/>
        <v>0</v>
      </c>
      <c r="AR18" s="13">
        <f t="shared" si="4"/>
        <v>0</v>
      </c>
      <c r="AS18" s="13">
        <f t="shared" si="4"/>
        <v>1</v>
      </c>
      <c r="AT18" s="13">
        <f t="shared" si="4"/>
        <v>0</v>
      </c>
      <c r="AU18" s="13">
        <f t="shared" si="4"/>
        <v>0</v>
      </c>
      <c r="AV18" s="13">
        <f t="shared" si="4"/>
        <v>0</v>
      </c>
      <c r="AW18" s="13">
        <f t="shared" si="4"/>
        <v>0</v>
      </c>
      <c r="AX18" s="13">
        <f t="shared" si="4"/>
        <v>0</v>
      </c>
      <c r="AY18" s="13">
        <f t="shared" si="4"/>
        <v>0</v>
      </c>
      <c r="AZ18" s="13">
        <f t="shared" si="4"/>
        <v>0</v>
      </c>
      <c r="BA18" s="13">
        <f t="shared" si="4"/>
        <v>0</v>
      </c>
      <c r="BB18" s="13">
        <f t="shared" si="4"/>
        <v>0</v>
      </c>
      <c r="BC18" s="13">
        <f t="shared" si="4"/>
        <v>0</v>
      </c>
      <c r="BD18" s="13">
        <f t="shared" si="4"/>
        <v>0</v>
      </c>
      <c r="BE18" s="13">
        <f t="shared" si="4"/>
        <v>0</v>
      </c>
      <c r="BF18" s="13">
        <f t="shared" si="4"/>
        <v>0</v>
      </c>
      <c r="BG18" s="13">
        <f t="shared" si="4"/>
        <v>1</v>
      </c>
      <c r="BH18" s="13">
        <f t="shared" si="4"/>
        <v>0</v>
      </c>
      <c r="BI18" s="13">
        <f t="shared" si="4"/>
        <v>1</v>
      </c>
      <c r="BJ18" s="13">
        <f t="shared" si="4"/>
        <v>0</v>
      </c>
      <c r="BK18" s="13">
        <f t="shared" si="4"/>
        <v>0</v>
      </c>
      <c r="BL18" s="13">
        <f t="shared" si="4"/>
        <v>0</v>
      </c>
      <c r="BM18" s="13">
        <f t="shared" si="4"/>
        <v>0</v>
      </c>
      <c r="BN18" s="13">
        <f t="shared" si="4"/>
        <v>0</v>
      </c>
      <c r="BO18" s="13">
        <f t="shared" ref="BO18:CE18" si="5">SUM(BO19:BO49)</f>
        <v>0</v>
      </c>
      <c r="BP18" s="13">
        <f t="shared" si="5"/>
        <v>0</v>
      </c>
      <c r="BQ18" s="13">
        <f t="shared" si="5"/>
        <v>0</v>
      </c>
      <c r="BR18" s="13">
        <f t="shared" si="5"/>
        <v>0</v>
      </c>
      <c r="BS18" s="13">
        <f t="shared" si="5"/>
        <v>0</v>
      </c>
      <c r="BT18" s="13">
        <f t="shared" si="5"/>
        <v>0</v>
      </c>
      <c r="BU18" s="13">
        <f t="shared" si="5"/>
        <v>1</v>
      </c>
      <c r="BV18" s="13">
        <f t="shared" si="5"/>
        <v>0</v>
      </c>
      <c r="BW18" s="13">
        <f t="shared" si="5"/>
        <v>0</v>
      </c>
      <c r="BX18" s="13">
        <f t="shared" si="5"/>
        <v>0</v>
      </c>
      <c r="BY18" s="13">
        <f t="shared" si="5"/>
        <v>0</v>
      </c>
      <c r="BZ18" s="13">
        <f t="shared" si="5"/>
        <v>0</v>
      </c>
      <c r="CA18" s="13">
        <f t="shared" si="5"/>
        <v>0</v>
      </c>
      <c r="CB18" s="13">
        <f t="shared" si="5"/>
        <v>0</v>
      </c>
      <c r="CC18" s="13">
        <f t="shared" si="5"/>
        <v>0</v>
      </c>
      <c r="CD18" s="13">
        <f t="shared" si="5"/>
        <v>0</v>
      </c>
      <c r="CE18" s="14">
        <f t="shared" si="5"/>
        <v>0</v>
      </c>
    </row>
    <row r="19" spans="1:83" x14ac:dyDescent="0.25">
      <c r="A19" s="6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7">
        <v>0</v>
      </c>
    </row>
    <row r="20" spans="1:83" x14ac:dyDescent="0.25">
      <c r="A20" s="6" t="s">
        <v>12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7">
        <v>0</v>
      </c>
    </row>
    <row r="21" spans="1:83" x14ac:dyDescent="0.25">
      <c r="A21" s="6" t="s">
        <v>13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7">
        <v>0</v>
      </c>
    </row>
    <row r="22" spans="1:83" x14ac:dyDescent="0.25">
      <c r="A22" s="6" t="s">
        <v>14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7">
        <v>0</v>
      </c>
    </row>
    <row r="23" spans="1:83" x14ac:dyDescent="0.25">
      <c r="A23" s="6" t="s">
        <v>49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7">
        <v>0</v>
      </c>
    </row>
    <row r="24" spans="1:83" x14ac:dyDescent="0.25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7">
        <v>0</v>
      </c>
    </row>
    <row r="25" spans="1:83" x14ac:dyDescent="0.25">
      <c r="A25" s="6" t="s">
        <v>16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7">
        <v>0</v>
      </c>
    </row>
    <row r="26" spans="1:83" x14ac:dyDescent="0.25">
      <c r="A26" s="6" t="s">
        <v>17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7">
        <v>0</v>
      </c>
    </row>
    <row r="27" spans="1:83" x14ac:dyDescent="0.25">
      <c r="A27" s="6" t="s">
        <v>18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7">
        <v>0</v>
      </c>
    </row>
    <row r="28" spans="1:83" x14ac:dyDescent="0.25">
      <c r="A28" s="6" t="s">
        <v>50</v>
      </c>
      <c r="B28" s="5">
        <v>1</v>
      </c>
      <c r="C28" s="5">
        <v>1</v>
      </c>
      <c r="D28" s="5">
        <v>1</v>
      </c>
      <c r="E28" s="5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7">
        <v>0</v>
      </c>
    </row>
    <row r="29" spans="1:83" x14ac:dyDescent="0.25">
      <c r="A29" s="6" t="s">
        <v>19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7">
        <v>0</v>
      </c>
    </row>
    <row r="30" spans="1:83" x14ac:dyDescent="0.25">
      <c r="A30" s="6" t="s">
        <v>20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7">
        <v>0</v>
      </c>
    </row>
    <row r="31" spans="1:83" x14ac:dyDescent="0.25">
      <c r="A31" s="6" t="s">
        <v>21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7">
        <v>0</v>
      </c>
    </row>
    <row r="32" spans="1:83" x14ac:dyDescent="0.25">
      <c r="A32" s="6" t="s">
        <v>22</v>
      </c>
      <c r="B32" s="5">
        <v>1</v>
      </c>
      <c r="C32" s="5">
        <v>0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1</v>
      </c>
      <c r="X32" s="5">
        <v>0</v>
      </c>
      <c r="Y32" s="5">
        <v>0</v>
      </c>
      <c r="Z32" s="5">
        <v>0</v>
      </c>
      <c r="AA32" s="5">
        <v>1</v>
      </c>
      <c r="AB32" s="5">
        <v>0</v>
      </c>
      <c r="AC32" s="5">
        <v>0</v>
      </c>
      <c r="AD32" s="5">
        <v>0</v>
      </c>
      <c r="AE32" s="5">
        <v>1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1</v>
      </c>
      <c r="AL32" s="5">
        <v>0</v>
      </c>
      <c r="AM32" s="5">
        <v>1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1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1</v>
      </c>
      <c r="BH32" s="5">
        <v>0</v>
      </c>
      <c r="BI32" s="5">
        <v>1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1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7">
        <v>0</v>
      </c>
    </row>
    <row r="33" spans="1:83" x14ac:dyDescent="0.25">
      <c r="A33" s="6" t="s">
        <v>51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7">
        <v>0</v>
      </c>
    </row>
    <row r="34" spans="1:83" x14ac:dyDescent="0.25">
      <c r="A34" s="6" t="s">
        <v>52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7">
        <v>0</v>
      </c>
    </row>
    <row r="35" spans="1:83" x14ac:dyDescent="0.25">
      <c r="A35" s="6" t="s">
        <v>23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7">
        <v>0</v>
      </c>
    </row>
    <row r="36" spans="1:83" x14ac:dyDescent="0.25">
      <c r="A36" s="6" t="s">
        <v>24</v>
      </c>
      <c r="B36" s="5">
        <v>0</v>
      </c>
      <c r="C36" s="5">
        <v>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1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7">
        <v>0</v>
      </c>
    </row>
    <row r="37" spans="1:83" x14ac:dyDescent="0.25">
      <c r="A37" s="6" t="s">
        <v>25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/>
      <c r="AY37" s="5"/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7">
        <v>0</v>
      </c>
    </row>
    <row r="38" spans="1:83" x14ac:dyDescent="0.25">
      <c r="A38" s="6" t="s">
        <v>26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7">
        <v>0</v>
      </c>
    </row>
    <row r="39" spans="1:83" x14ac:dyDescent="0.25">
      <c r="A39" s="6" t="s">
        <v>27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1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7">
        <v>0</v>
      </c>
    </row>
    <row r="40" spans="1:83" x14ac:dyDescent="0.25">
      <c r="A40" s="6" t="s">
        <v>53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7">
        <v>0</v>
      </c>
    </row>
    <row r="41" spans="1:83" x14ac:dyDescent="0.25">
      <c r="A41" s="6" t="s">
        <v>28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7">
        <v>0</v>
      </c>
    </row>
    <row r="42" spans="1:83" x14ac:dyDescent="0.25">
      <c r="A42" s="6" t="s">
        <v>29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7">
        <v>0</v>
      </c>
    </row>
    <row r="43" spans="1:83" x14ac:dyDescent="0.25">
      <c r="A43" s="6" t="s">
        <v>30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7">
        <v>0</v>
      </c>
    </row>
    <row r="44" spans="1:83" x14ac:dyDescent="0.25">
      <c r="A44" s="6" t="s">
        <v>31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/>
      <c r="AY44" s="5"/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7">
        <v>0</v>
      </c>
    </row>
    <row r="45" spans="1:83" x14ac:dyDescent="0.25">
      <c r="A45" s="6" t="s">
        <v>32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/>
      <c r="AY45" s="5"/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7">
        <v>0</v>
      </c>
    </row>
    <row r="46" spans="1:83" x14ac:dyDescent="0.25">
      <c r="A46" s="6" t="s">
        <v>33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7">
        <v>0</v>
      </c>
    </row>
    <row r="47" spans="1:83" x14ac:dyDescent="0.25">
      <c r="A47" s="6" t="s">
        <v>34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7">
        <v>0</v>
      </c>
    </row>
    <row r="48" spans="1:83" x14ac:dyDescent="0.25">
      <c r="A48" s="6" t="s">
        <v>35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7">
        <v>0</v>
      </c>
    </row>
    <row r="49" spans="1:83" ht="15.75" thickBot="1" x14ac:dyDescent="0.3">
      <c r="A49" s="8" t="s">
        <v>54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10">
        <v>0</v>
      </c>
    </row>
    <row r="50" spans="1:83" ht="37.5" x14ac:dyDescent="0.3">
      <c r="A50" s="17" t="s">
        <v>73</v>
      </c>
      <c r="B50" s="13">
        <f>SUM(B51:B61)</f>
        <v>0</v>
      </c>
      <c r="C50" s="13">
        <f t="shared" ref="C50:BN50" si="6">SUM(C51:C61)</f>
        <v>0</v>
      </c>
      <c r="D50" s="13">
        <f t="shared" si="6"/>
        <v>0</v>
      </c>
      <c r="E50" s="13">
        <f t="shared" si="6"/>
        <v>0</v>
      </c>
      <c r="F50" s="13">
        <f t="shared" si="6"/>
        <v>0</v>
      </c>
      <c r="G50" s="13">
        <f t="shared" si="6"/>
        <v>0</v>
      </c>
      <c r="H50" s="13">
        <f t="shared" si="6"/>
        <v>0</v>
      </c>
      <c r="I50" s="13">
        <f t="shared" si="6"/>
        <v>0</v>
      </c>
      <c r="J50" s="13">
        <f t="shared" si="6"/>
        <v>0</v>
      </c>
      <c r="K50" s="13">
        <f t="shared" si="6"/>
        <v>0</v>
      </c>
      <c r="L50" s="13">
        <f t="shared" si="6"/>
        <v>0</v>
      </c>
      <c r="M50" s="13">
        <f t="shared" si="6"/>
        <v>0</v>
      </c>
      <c r="N50" s="13">
        <f t="shared" si="6"/>
        <v>0</v>
      </c>
      <c r="O50" s="13">
        <f t="shared" si="6"/>
        <v>0</v>
      </c>
      <c r="P50" s="13">
        <f t="shared" si="6"/>
        <v>0</v>
      </c>
      <c r="Q50" s="13">
        <f t="shared" si="6"/>
        <v>0</v>
      </c>
      <c r="R50" s="13">
        <f t="shared" si="6"/>
        <v>0</v>
      </c>
      <c r="S50" s="13">
        <f t="shared" si="6"/>
        <v>0</v>
      </c>
      <c r="T50" s="13">
        <f t="shared" si="6"/>
        <v>0</v>
      </c>
      <c r="U50" s="13">
        <f t="shared" si="6"/>
        <v>0</v>
      </c>
      <c r="V50" s="13">
        <f t="shared" si="6"/>
        <v>0</v>
      </c>
      <c r="W50" s="13">
        <f t="shared" si="6"/>
        <v>0</v>
      </c>
      <c r="X50" s="13">
        <f t="shared" si="6"/>
        <v>0</v>
      </c>
      <c r="Y50" s="13">
        <f t="shared" si="6"/>
        <v>0</v>
      </c>
      <c r="Z50" s="13">
        <f t="shared" si="6"/>
        <v>0</v>
      </c>
      <c r="AA50" s="13">
        <f t="shared" si="6"/>
        <v>0</v>
      </c>
      <c r="AB50" s="13">
        <f t="shared" si="6"/>
        <v>0</v>
      </c>
      <c r="AC50" s="13">
        <f t="shared" si="6"/>
        <v>0</v>
      </c>
      <c r="AD50" s="13">
        <f t="shared" si="6"/>
        <v>0</v>
      </c>
      <c r="AE50" s="13">
        <f t="shared" si="6"/>
        <v>0</v>
      </c>
      <c r="AF50" s="13">
        <f t="shared" si="6"/>
        <v>0</v>
      </c>
      <c r="AG50" s="13">
        <f t="shared" si="6"/>
        <v>0</v>
      </c>
      <c r="AH50" s="13">
        <f t="shared" si="6"/>
        <v>0</v>
      </c>
      <c r="AI50" s="13">
        <f t="shared" si="6"/>
        <v>0</v>
      </c>
      <c r="AJ50" s="13">
        <f t="shared" si="6"/>
        <v>0</v>
      </c>
      <c r="AK50" s="13">
        <f t="shared" si="6"/>
        <v>0</v>
      </c>
      <c r="AL50" s="13">
        <f t="shared" si="6"/>
        <v>0</v>
      </c>
      <c r="AM50" s="13">
        <f t="shared" si="6"/>
        <v>0</v>
      </c>
      <c r="AN50" s="13">
        <f t="shared" si="6"/>
        <v>0</v>
      </c>
      <c r="AO50" s="13">
        <f t="shared" si="6"/>
        <v>0</v>
      </c>
      <c r="AP50" s="13">
        <f t="shared" si="6"/>
        <v>0</v>
      </c>
      <c r="AQ50" s="13">
        <f t="shared" si="6"/>
        <v>0</v>
      </c>
      <c r="AR50" s="13">
        <f t="shared" si="6"/>
        <v>0</v>
      </c>
      <c r="AS50" s="13">
        <f t="shared" si="6"/>
        <v>0</v>
      </c>
      <c r="AT50" s="13">
        <f t="shared" si="6"/>
        <v>0</v>
      </c>
      <c r="AU50" s="13">
        <f t="shared" si="6"/>
        <v>0</v>
      </c>
      <c r="AV50" s="13">
        <f t="shared" si="6"/>
        <v>0</v>
      </c>
      <c r="AW50" s="13">
        <f t="shared" si="6"/>
        <v>0</v>
      </c>
      <c r="AX50" s="13">
        <f t="shared" si="6"/>
        <v>0</v>
      </c>
      <c r="AY50" s="13">
        <f t="shared" si="6"/>
        <v>0</v>
      </c>
      <c r="AZ50" s="13">
        <f t="shared" si="6"/>
        <v>0</v>
      </c>
      <c r="BA50" s="13">
        <f t="shared" si="6"/>
        <v>0</v>
      </c>
      <c r="BB50" s="13">
        <f t="shared" si="6"/>
        <v>0</v>
      </c>
      <c r="BC50" s="13">
        <f t="shared" si="6"/>
        <v>0</v>
      </c>
      <c r="BD50" s="13">
        <f t="shared" si="6"/>
        <v>1</v>
      </c>
      <c r="BE50" s="13">
        <f t="shared" si="6"/>
        <v>0</v>
      </c>
      <c r="BF50" s="13">
        <f t="shared" si="6"/>
        <v>0</v>
      </c>
      <c r="BG50" s="13">
        <f t="shared" si="6"/>
        <v>0</v>
      </c>
      <c r="BH50" s="13">
        <f t="shared" si="6"/>
        <v>0</v>
      </c>
      <c r="BI50" s="13">
        <f t="shared" si="6"/>
        <v>0</v>
      </c>
      <c r="BJ50" s="13">
        <f t="shared" si="6"/>
        <v>0</v>
      </c>
      <c r="BK50" s="13">
        <f t="shared" si="6"/>
        <v>0</v>
      </c>
      <c r="BL50" s="13">
        <f t="shared" si="6"/>
        <v>0</v>
      </c>
      <c r="BM50" s="13">
        <f t="shared" si="6"/>
        <v>1</v>
      </c>
      <c r="BN50" s="13">
        <f t="shared" si="6"/>
        <v>0</v>
      </c>
      <c r="BO50" s="13">
        <f t="shared" ref="BO50:CE50" si="7">SUM(BO51:BO61)</f>
        <v>0</v>
      </c>
      <c r="BP50" s="13">
        <f t="shared" si="7"/>
        <v>0</v>
      </c>
      <c r="BQ50" s="13">
        <f t="shared" si="7"/>
        <v>0</v>
      </c>
      <c r="BR50" s="13">
        <f t="shared" si="7"/>
        <v>0</v>
      </c>
      <c r="BS50" s="13">
        <f t="shared" si="7"/>
        <v>0</v>
      </c>
      <c r="BT50" s="13">
        <f t="shared" si="7"/>
        <v>0</v>
      </c>
      <c r="BU50" s="13">
        <f t="shared" si="7"/>
        <v>0</v>
      </c>
      <c r="BV50" s="13">
        <f t="shared" si="7"/>
        <v>0</v>
      </c>
      <c r="BW50" s="13">
        <f t="shared" si="7"/>
        <v>0</v>
      </c>
      <c r="BX50" s="13">
        <f t="shared" si="7"/>
        <v>0</v>
      </c>
      <c r="BY50" s="13">
        <f t="shared" si="7"/>
        <v>0</v>
      </c>
      <c r="BZ50" s="13">
        <f t="shared" si="7"/>
        <v>0</v>
      </c>
      <c r="CA50" s="13">
        <f t="shared" si="7"/>
        <v>0</v>
      </c>
      <c r="CB50" s="13">
        <f t="shared" si="7"/>
        <v>1</v>
      </c>
      <c r="CC50" s="13">
        <f t="shared" si="7"/>
        <v>1</v>
      </c>
      <c r="CD50" s="13">
        <f t="shared" si="7"/>
        <v>0</v>
      </c>
      <c r="CE50" s="14">
        <f t="shared" si="7"/>
        <v>0</v>
      </c>
    </row>
    <row r="51" spans="1:83" x14ac:dyDescent="0.25">
      <c r="A51" s="6" t="s">
        <v>55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7">
        <v>0</v>
      </c>
    </row>
    <row r="52" spans="1:83" x14ac:dyDescent="0.25">
      <c r="A52" s="6" t="s">
        <v>56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7">
        <v>0</v>
      </c>
    </row>
    <row r="53" spans="1:83" x14ac:dyDescent="0.25">
      <c r="A53" s="6" t="s">
        <v>57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7">
        <v>0</v>
      </c>
    </row>
    <row r="54" spans="1:83" x14ac:dyDescent="0.25">
      <c r="A54" s="6" t="s">
        <v>58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7">
        <v>0</v>
      </c>
    </row>
    <row r="55" spans="1:83" x14ac:dyDescent="0.25">
      <c r="A55" s="6" t="s">
        <v>59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1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1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1</v>
      </c>
      <c r="CC55" s="5">
        <v>1</v>
      </c>
      <c r="CD55" s="5">
        <v>0</v>
      </c>
      <c r="CE55" s="7">
        <v>0</v>
      </c>
    </row>
    <row r="56" spans="1:83" x14ac:dyDescent="0.25">
      <c r="A56" s="6" t="s">
        <v>61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/>
      <c r="AY56" s="5"/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7">
        <v>0</v>
      </c>
    </row>
    <row r="57" spans="1:83" x14ac:dyDescent="0.25">
      <c r="A57" s="6" t="s">
        <v>64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7">
        <v>0</v>
      </c>
    </row>
    <row r="58" spans="1:83" x14ac:dyDescent="0.25">
      <c r="A58" s="6" t="s">
        <v>36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7">
        <v>0</v>
      </c>
    </row>
    <row r="59" spans="1:83" x14ac:dyDescent="0.25">
      <c r="A59" s="6" t="s">
        <v>37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7">
        <v>0</v>
      </c>
    </row>
    <row r="60" spans="1:83" x14ac:dyDescent="0.25">
      <c r="A60" s="6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7">
        <v>0</v>
      </c>
    </row>
    <row r="61" spans="1:83" ht="15.75" thickBot="1" x14ac:dyDescent="0.3">
      <c r="A61" s="8" t="s">
        <v>63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10">
        <v>0</v>
      </c>
    </row>
    <row r="63" spans="1:83" x14ac:dyDescent="0.25">
      <c r="A63" s="4" t="s">
        <v>71</v>
      </c>
    </row>
    <row r="64" spans="1:83" x14ac:dyDescent="0.25">
      <c r="A64" s="4" t="s">
        <v>65</v>
      </c>
    </row>
    <row r="65" spans="1:1" x14ac:dyDescent="0.25">
      <c r="A65" t="s">
        <v>72</v>
      </c>
    </row>
    <row r="66" spans="1:1" x14ac:dyDescent="0.25">
      <c r="A66" s="4" t="s">
        <v>66</v>
      </c>
    </row>
  </sheetData>
  <conditionalFormatting sqref="B2:CE15">
    <cfRule type="cellIs" dxfId="7" priority="5" operator="equal">
      <formula>0</formula>
    </cfRule>
    <cfRule type="cellIs" dxfId="6" priority="6" operator="greaterThan">
      <formula>0</formula>
    </cfRule>
  </conditionalFormatting>
  <conditionalFormatting sqref="B18:CE36">
    <cfRule type="cellIs" dxfId="5" priority="3" operator="equal">
      <formula>0</formula>
    </cfRule>
    <cfRule type="cellIs" dxfId="4" priority="4" operator="greaterThan">
      <formula>0</formula>
    </cfRule>
  </conditionalFormatting>
  <conditionalFormatting sqref="B46:CE51">
    <cfRule type="cellIs" dxfId="3" priority="1" operator="equal">
      <formula>0</formula>
    </cfRule>
    <cfRule type="cellIs" dxfId="2" priority="2" operator="greaterThan">
      <formula>0</formula>
    </cfRule>
  </conditionalFormatting>
  <conditionalFormatting sqref="AI16:CE17 B37:R37 AI37:AW37 AZ37:CE37 B38:CE43 B44:AW45 AZ44:CE45 AI52:CE52 B53:CE55 B56:AW56 AZ56:CE56 B57:CE61">
    <cfRule type="cellIs" dxfId="1" priority="7" operator="equal">
      <formula>0</formula>
    </cfRule>
    <cfRule type="cellIs" dxfId="0" priority="8" operator="greater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E4DB-0247-4DC2-BA28-25211AE0CC19}">
  <dimension ref="A1:B26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45.42578125" style="28" customWidth="1"/>
    <col min="2" max="2" width="121.42578125" style="28" customWidth="1"/>
    <col min="3" max="16384" width="11.42578125" style="28"/>
  </cols>
  <sheetData>
    <row r="1" spans="1:2" x14ac:dyDescent="0.25">
      <c r="A1" s="26" t="s">
        <v>81</v>
      </c>
      <c r="B1" s="27" t="s">
        <v>82</v>
      </c>
    </row>
    <row r="2" spans="1:2" x14ac:dyDescent="0.25">
      <c r="A2" s="26" t="s">
        <v>83</v>
      </c>
      <c r="B2" s="26" t="s">
        <v>124</v>
      </c>
    </row>
    <row r="3" spans="1:2" x14ac:dyDescent="0.25">
      <c r="A3" s="26" t="s">
        <v>84</v>
      </c>
      <c r="B3" s="27" t="s">
        <v>85</v>
      </c>
    </row>
    <row r="4" spans="1:2" ht="38.25" x14ac:dyDescent="0.25">
      <c r="A4" s="29" t="s">
        <v>86</v>
      </c>
      <c r="B4" s="30" t="s">
        <v>87</v>
      </c>
    </row>
    <row r="5" spans="1:2" x14ac:dyDescent="0.25">
      <c r="A5" s="26" t="s">
        <v>88</v>
      </c>
      <c r="B5" s="27" t="s">
        <v>89</v>
      </c>
    </row>
    <row r="6" spans="1:2" x14ac:dyDescent="0.25">
      <c r="A6" s="26" t="s">
        <v>90</v>
      </c>
      <c r="B6" s="31" t="s">
        <v>91</v>
      </c>
    </row>
    <row r="7" spans="1:2" x14ac:dyDescent="0.25">
      <c r="A7" s="26" t="s">
        <v>92</v>
      </c>
      <c r="B7" s="27" t="s">
        <v>93</v>
      </c>
    </row>
    <row r="8" spans="1:2" x14ac:dyDescent="0.25">
      <c r="A8" s="26" t="s">
        <v>94</v>
      </c>
      <c r="B8" s="31" t="s">
        <v>95</v>
      </c>
    </row>
    <row r="9" spans="1:2" x14ac:dyDescent="0.25">
      <c r="A9" s="32" t="s">
        <v>96</v>
      </c>
      <c r="B9" s="33" t="s">
        <v>125</v>
      </c>
    </row>
    <row r="10" spans="1:2" x14ac:dyDescent="0.25">
      <c r="A10" s="26" t="s">
        <v>97</v>
      </c>
      <c r="B10" s="27" t="s">
        <v>98</v>
      </c>
    </row>
    <row r="11" spans="1:2" x14ac:dyDescent="0.25">
      <c r="A11" s="26" t="s">
        <v>99</v>
      </c>
      <c r="B11" s="34">
        <v>43891</v>
      </c>
    </row>
    <row r="12" spans="1:2" x14ac:dyDescent="0.25">
      <c r="A12" s="26" t="s">
        <v>100</v>
      </c>
      <c r="B12" s="34">
        <v>45937</v>
      </c>
    </row>
    <row r="13" spans="1:2" x14ac:dyDescent="0.25">
      <c r="A13" s="29" t="s">
        <v>101</v>
      </c>
      <c r="B13" s="35" t="s">
        <v>102</v>
      </c>
    </row>
    <row r="14" spans="1:2" x14ac:dyDescent="0.25">
      <c r="A14" s="29" t="s">
        <v>103</v>
      </c>
      <c r="B14" s="27" t="s">
        <v>104</v>
      </c>
    </row>
    <row r="15" spans="1:2" ht="25.5" x14ac:dyDescent="0.25">
      <c r="A15" s="26" t="s">
        <v>105</v>
      </c>
      <c r="B15" s="27" t="s">
        <v>106</v>
      </c>
    </row>
    <row r="16" spans="1:2" ht="409.5" customHeight="1" x14ac:dyDescent="0.25">
      <c r="A16" s="29" t="s">
        <v>107</v>
      </c>
      <c r="B16" s="31" t="s">
        <v>126</v>
      </c>
    </row>
    <row r="17" spans="1:2" ht="63.75" x14ac:dyDescent="0.25">
      <c r="A17" s="36" t="s">
        <v>108</v>
      </c>
      <c r="B17" s="37" t="s">
        <v>109</v>
      </c>
    </row>
    <row r="18" spans="1:2" ht="86.25" customHeight="1" x14ac:dyDescent="0.25">
      <c r="A18" s="29" t="s">
        <v>110</v>
      </c>
      <c r="B18" s="31" t="s">
        <v>127</v>
      </c>
    </row>
    <row r="19" spans="1:2" ht="51" x14ac:dyDescent="0.25">
      <c r="A19" s="32" t="s">
        <v>111</v>
      </c>
      <c r="B19" s="31" t="s">
        <v>112</v>
      </c>
    </row>
    <row r="20" spans="1:2" ht="409.5" x14ac:dyDescent="0.25">
      <c r="A20" s="29" t="s">
        <v>113</v>
      </c>
      <c r="B20" s="38" t="s">
        <v>114</v>
      </c>
    </row>
    <row r="21" spans="1:2" ht="99" customHeight="1" x14ac:dyDescent="0.25">
      <c r="A21" s="29"/>
      <c r="B21" s="38" t="s">
        <v>128</v>
      </c>
    </row>
    <row r="22" spans="1:2" ht="38.25" x14ac:dyDescent="0.25">
      <c r="A22" s="29" t="s">
        <v>115</v>
      </c>
      <c r="B22" s="27" t="s">
        <v>116</v>
      </c>
    </row>
    <row r="23" spans="1:2" ht="25.5" x14ac:dyDescent="0.25">
      <c r="A23" s="29" t="s">
        <v>117</v>
      </c>
      <c r="B23" s="27" t="s">
        <v>118</v>
      </c>
    </row>
    <row r="24" spans="1:2" x14ac:dyDescent="0.25">
      <c r="A24" s="29" t="s">
        <v>119</v>
      </c>
      <c r="B24" s="27" t="s">
        <v>120</v>
      </c>
    </row>
    <row r="25" spans="1:2" ht="25.5" x14ac:dyDescent="0.25">
      <c r="A25" s="32" t="s">
        <v>121</v>
      </c>
      <c r="B25" s="27" t="s">
        <v>122</v>
      </c>
    </row>
    <row r="26" spans="1:2" x14ac:dyDescent="0.25">
      <c r="A26" s="26" t="s">
        <v>123</v>
      </c>
      <c r="B26" s="27"/>
    </row>
  </sheetData>
  <hyperlinks>
    <hyperlink ref="B7" r:id="rId1" xr:uid="{4F662BBC-041F-4702-85B4-A3501759FE7D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1882-197A-480D-8CA2-1D672A63930C}">
  <dimension ref="A1:G97"/>
  <sheetViews>
    <sheetView topLeftCell="B13" workbookViewId="0">
      <selection activeCell="C1" sqref="C1"/>
    </sheetView>
  </sheetViews>
  <sheetFormatPr baseColWidth="10" defaultRowHeight="15" x14ac:dyDescent="0.25"/>
  <cols>
    <col min="1" max="1" width="18.42578125" customWidth="1"/>
    <col min="2" max="5" width="11.5703125" style="39"/>
  </cols>
  <sheetData>
    <row r="1" spans="1:7" x14ac:dyDescent="0.25">
      <c r="A1" s="24" t="s">
        <v>80</v>
      </c>
      <c r="B1" s="39" t="s">
        <v>74</v>
      </c>
      <c r="C1" s="39" t="s">
        <v>75</v>
      </c>
      <c r="D1" s="39" t="s">
        <v>76</v>
      </c>
      <c r="E1" s="39" t="s">
        <v>77</v>
      </c>
      <c r="F1" t="s">
        <v>78</v>
      </c>
      <c r="G1" t="s">
        <v>79</v>
      </c>
    </row>
    <row r="2" spans="1:7" x14ac:dyDescent="0.25">
      <c r="A2" s="25">
        <v>43915</v>
      </c>
      <c r="B2" s="39">
        <v>0</v>
      </c>
      <c r="C2" s="39">
        <v>0</v>
      </c>
      <c r="F2">
        <v>0.05</v>
      </c>
      <c r="G2">
        <v>0.1</v>
      </c>
    </row>
    <row r="3" spans="1:7" x14ac:dyDescent="0.25">
      <c r="A3" s="25">
        <v>43929</v>
      </c>
      <c r="B3" s="39">
        <v>0</v>
      </c>
      <c r="C3" s="39">
        <v>0</v>
      </c>
      <c r="F3">
        <v>0.05</v>
      </c>
      <c r="G3">
        <v>0.1</v>
      </c>
    </row>
    <row r="4" spans="1:7" x14ac:dyDescent="0.25">
      <c r="A4" s="25">
        <v>43945</v>
      </c>
      <c r="B4" s="39">
        <v>0</v>
      </c>
      <c r="C4" s="39">
        <v>0</v>
      </c>
      <c r="F4">
        <v>0.05</v>
      </c>
      <c r="G4">
        <v>0.1</v>
      </c>
    </row>
    <row r="5" spans="1:7" x14ac:dyDescent="0.25">
      <c r="A5" s="25">
        <v>43970</v>
      </c>
      <c r="B5" s="39">
        <v>0</v>
      </c>
      <c r="C5" s="39">
        <v>7.2749999999999995E-2</v>
      </c>
      <c r="F5">
        <v>0.05</v>
      </c>
      <c r="G5">
        <v>0.1</v>
      </c>
    </row>
    <row r="6" spans="1:7" x14ac:dyDescent="0.25">
      <c r="A6" s="25">
        <v>43998</v>
      </c>
      <c r="B6" s="39">
        <v>0</v>
      </c>
      <c r="C6" s="39">
        <v>6.5000000000000002E-2</v>
      </c>
      <c r="F6">
        <v>0.05</v>
      </c>
      <c r="G6">
        <v>0.1</v>
      </c>
    </row>
    <row r="7" spans="1:7" x14ac:dyDescent="0.25">
      <c r="A7" s="25">
        <v>44012</v>
      </c>
      <c r="B7" s="39">
        <v>0</v>
      </c>
      <c r="C7" s="39">
        <v>7.1499999999999994E-2</v>
      </c>
      <c r="F7">
        <v>0.05</v>
      </c>
      <c r="G7">
        <v>0.1</v>
      </c>
    </row>
    <row r="8" spans="1:7" x14ac:dyDescent="0.25">
      <c r="A8" s="25">
        <v>44026</v>
      </c>
      <c r="B8" s="39">
        <v>0</v>
      </c>
      <c r="C8" s="39">
        <v>0</v>
      </c>
      <c r="F8">
        <v>0.05</v>
      </c>
      <c r="G8">
        <v>0.1</v>
      </c>
    </row>
    <row r="9" spans="1:7" x14ac:dyDescent="0.25">
      <c r="A9" s="25">
        <v>44040</v>
      </c>
      <c r="B9" s="39">
        <v>0</v>
      </c>
      <c r="C9" s="39">
        <v>0</v>
      </c>
      <c r="F9">
        <v>0.05</v>
      </c>
      <c r="G9">
        <v>0.1</v>
      </c>
    </row>
    <row r="10" spans="1:7" x14ac:dyDescent="0.25">
      <c r="A10" s="25">
        <v>44047</v>
      </c>
      <c r="D10" s="39">
        <v>0.20499999999999999</v>
      </c>
      <c r="E10" s="39">
        <v>0</v>
      </c>
      <c r="F10">
        <v>0.05</v>
      </c>
      <c r="G10">
        <v>0.1</v>
      </c>
    </row>
    <row r="11" spans="1:7" x14ac:dyDescent="0.25">
      <c r="A11" s="25">
        <v>44082</v>
      </c>
      <c r="B11" s="39">
        <v>0</v>
      </c>
      <c r="C11" s="39">
        <v>0</v>
      </c>
      <c r="F11">
        <v>0.05</v>
      </c>
      <c r="G11">
        <v>0.1</v>
      </c>
    </row>
    <row r="12" spans="1:7" x14ac:dyDescent="0.25">
      <c r="A12" s="25">
        <v>44096</v>
      </c>
      <c r="B12" s="39">
        <v>0</v>
      </c>
      <c r="C12" s="39">
        <v>0</v>
      </c>
      <c r="F12">
        <v>0.05</v>
      </c>
      <c r="G12">
        <v>0.1</v>
      </c>
    </row>
    <row r="13" spans="1:7" x14ac:dyDescent="0.25">
      <c r="A13" s="25">
        <v>44110</v>
      </c>
      <c r="B13" s="39">
        <v>0</v>
      </c>
      <c r="C13" s="39">
        <v>3.1E-2</v>
      </c>
      <c r="F13">
        <v>0.05</v>
      </c>
      <c r="G13">
        <v>0.1</v>
      </c>
    </row>
    <row r="14" spans="1:7" x14ac:dyDescent="0.25">
      <c r="A14" s="25">
        <v>44124</v>
      </c>
      <c r="B14" s="39">
        <v>0</v>
      </c>
      <c r="C14" s="39">
        <v>0</v>
      </c>
      <c r="F14">
        <v>0.05</v>
      </c>
      <c r="G14">
        <v>0.1</v>
      </c>
    </row>
    <row r="15" spans="1:7" x14ac:dyDescent="0.25">
      <c r="A15" s="25">
        <v>44271</v>
      </c>
      <c r="B15" s="39">
        <v>0</v>
      </c>
      <c r="C15" s="39">
        <v>0</v>
      </c>
      <c r="F15">
        <v>0.05</v>
      </c>
      <c r="G15">
        <v>0.1</v>
      </c>
    </row>
    <row r="16" spans="1:7" x14ac:dyDescent="0.25">
      <c r="A16" s="25">
        <v>44292</v>
      </c>
      <c r="B16" s="39">
        <v>0</v>
      </c>
      <c r="C16" s="39">
        <v>0</v>
      </c>
      <c r="F16">
        <v>0.05</v>
      </c>
      <c r="G16">
        <v>0.1</v>
      </c>
    </row>
    <row r="17" spans="1:7" x14ac:dyDescent="0.25">
      <c r="A17" s="25">
        <v>44306</v>
      </c>
      <c r="B17" s="39">
        <v>0</v>
      </c>
      <c r="C17" s="39">
        <v>3.6999999999999998E-2</v>
      </c>
      <c r="F17">
        <v>0.05</v>
      </c>
      <c r="G17">
        <v>0.1</v>
      </c>
    </row>
    <row r="18" spans="1:7" x14ac:dyDescent="0.25">
      <c r="A18" s="25">
        <v>44313</v>
      </c>
      <c r="D18" s="39">
        <v>0.13</v>
      </c>
      <c r="E18" s="39">
        <v>0</v>
      </c>
      <c r="F18">
        <v>0.05</v>
      </c>
      <c r="G18">
        <v>0.1</v>
      </c>
    </row>
    <row r="19" spans="1:7" x14ac:dyDescent="0.25">
      <c r="A19" s="25">
        <v>44320</v>
      </c>
      <c r="B19" s="39">
        <v>0</v>
      </c>
      <c r="C19" s="39">
        <v>5.2500000000000003E-3</v>
      </c>
      <c r="F19">
        <v>0.05</v>
      </c>
      <c r="G19">
        <v>0.1</v>
      </c>
    </row>
    <row r="20" spans="1:7" x14ac:dyDescent="0.25">
      <c r="A20" s="25">
        <v>44334</v>
      </c>
      <c r="B20" s="39">
        <v>0</v>
      </c>
      <c r="C20" s="39">
        <v>0</v>
      </c>
      <c r="F20">
        <v>0.05</v>
      </c>
      <c r="G20">
        <v>0.1</v>
      </c>
    </row>
    <row r="21" spans="1:7" x14ac:dyDescent="0.25">
      <c r="A21" s="25">
        <v>44348</v>
      </c>
      <c r="B21" s="39">
        <v>0</v>
      </c>
      <c r="C21" s="39">
        <v>1.8499999999999999E-2</v>
      </c>
      <c r="F21">
        <v>0.05</v>
      </c>
      <c r="G21">
        <v>0.1</v>
      </c>
    </row>
    <row r="22" spans="1:7" x14ac:dyDescent="0.25">
      <c r="A22" s="25">
        <v>44362</v>
      </c>
      <c r="B22" s="39">
        <v>0</v>
      </c>
      <c r="C22" s="39">
        <v>8.4250000000000005E-2</v>
      </c>
      <c r="F22">
        <v>0.05</v>
      </c>
      <c r="G22">
        <v>0.1</v>
      </c>
    </row>
    <row r="23" spans="1:7" x14ac:dyDescent="0.25">
      <c r="A23" s="25">
        <v>44386</v>
      </c>
      <c r="B23" s="39">
        <v>0</v>
      </c>
      <c r="C23" s="39">
        <v>6.0000000000000001E-3</v>
      </c>
      <c r="F23">
        <v>0.05</v>
      </c>
      <c r="G23">
        <v>0.1</v>
      </c>
    </row>
    <row r="24" spans="1:7" x14ac:dyDescent="0.25">
      <c r="A24" s="25">
        <v>44400</v>
      </c>
      <c r="B24" s="39">
        <v>0</v>
      </c>
      <c r="C24" s="39">
        <v>0</v>
      </c>
      <c r="F24">
        <v>0.05</v>
      </c>
      <c r="G24">
        <v>0.1</v>
      </c>
    </row>
    <row r="25" spans="1:7" x14ac:dyDescent="0.25">
      <c r="A25" s="25">
        <v>44411</v>
      </c>
      <c r="B25" s="39">
        <v>0</v>
      </c>
      <c r="C25" s="39">
        <v>0</v>
      </c>
      <c r="F25">
        <v>0.05</v>
      </c>
      <c r="G25">
        <v>0.1</v>
      </c>
    </row>
    <row r="26" spans="1:7" x14ac:dyDescent="0.25">
      <c r="A26" s="25">
        <v>44425</v>
      </c>
      <c r="B26" s="39">
        <v>0</v>
      </c>
      <c r="C26" s="39">
        <v>0</v>
      </c>
      <c r="D26" s="39">
        <v>0.12</v>
      </c>
      <c r="E26" s="39">
        <v>0</v>
      </c>
      <c r="F26">
        <v>0.05</v>
      </c>
      <c r="G26">
        <v>0.1</v>
      </c>
    </row>
    <row r="27" spans="1:7" x14ac:dyDescent="0.25">
      <c r="A27" s="25">
        <v>44439</v>
      </c>
      <c r="B27" s="39">
        <v>0</v>
      </c>
      <c r="C27" s="39">
        <v>0</v>
      </c>
      <c r="D27" s="39">
        <v>0</v>
      </c>
      <c r="E27" s="39">
        <v>0</v>
      </c>
      <c r="F27">
        <v>0.05</v>
      </c>
      <c r="G27">
        <v>0.1</v>
      </c>
    </row>
    <row r="28" spans="1:7" x14ac:dyDescent="0.25">
      <c r="A28" s="25">
        <v>44453</v>
      </c>
      <c r="B28" s="39">
        <v>0</v>
      </c>
      <c r="C28" s="39">
        <v>0</v>
      </c>
      <c r="F28">
        <v>0.05</v>
      </c>
      <c r="G28">
        <v>0.1</v>
      </c>
    </row>
    <row r="29" spans="1:7" x14ac:dyDescent="0.25">
      <c r="A29" s="25">
        <v>44467</v>
      </c>
      <c r="B29" s="39">
        <v>0</v>
      </c>
      <c r="C29" s="39">
        <v>0</v>
      </c>
      <c r="D29" s="39">
        <v>0.27</v>
      </c>
      <c r="E29" s="39">
        <v>0</v>
      </c>
      <c r="F29">
        <v>0.05</v>
      </c>
      <c r="G29">
        <v>0.1</v>
      </c>
    </row>
    <row r="30" spans="1:7" x14ac:dyDescent="0.25">
      <c r="A30" s="25">
        <v>44481</v>
      </c>
      <c r="B30" s="39">
        <v>0</v>
      </c>
      <c r="C30" s="39">
        <v>0</v>
      </c>
      <c r="F30">
        <v>0.05</v>
      </c>
      <c r="G30">
        <v>0.1</v>
      </c>
    </row>
    <row r="31" spans="1:7" x14ac:dyDescent="0.25">
      <c r="A31" s="25">
        <v>44621</v>
      </c>
      <c r="B31" s="39">
        <v>0</v>
      </c>
      <c r="C31" s="39">
        <v>0</v>
      </c>
      <c r="F31">
        <v>0.05</v>
      </c>
      <c r="G31">
        <v>0.1</v>
      </c>
    </row>
    <row r="32" spans="1:7" x14ac:dyDescent="0.25">
      <c r="A32" s="25">
        <v>44635</v>
      </c>
      <c r="B32" s="39">
        <v>0</v>
      </c>
      <c r="C32" s="39">
        <v>0</v>
      </c>
      <c r="D32" s="39">
        <v>0.2</v>
      </c>
      <c r="E32" s="39">
        <v>0</v>
      </c>
      <c r="F32">
        <v>0.05</v>
      </c>
      <c r="G32">
        <v>0.1</v>
      </c>
    </row>
    <row r="33" spans="1:7" x14ac:dyDescent="0.25">
      <c r="A33" s="25">
        <v>44652</v>
      </c>
      <c r="B33" s="39">
        <v>0</v>
      </c>
      <c r="C33" s="39">
        <v>3.6700000000000001E-3</v>
      </c>
      <c r="F33">
        <v>0.05</v>
      </c>
      <c r="G33">
        <v>0.1</v>
      </c>
    </row>
    <row r="34" spans="1:7" x14ac:dyDescent="0.25">
      <c r="A34" s="25">
        <v>44663</v>
      </c>
      <c r="B34" s="39">
        <v>0</v>
      </c>
      <c r="C34" s="39">
        <v>5.3249999999999999E-2</v>
      </c>
      <c r="F34">
        <v>0.05</v>
      </c>
      <c r="G34">
        <v>0.1</v>
      </c>
    </row>
    <row r="35" spans="1:7" x14ac:dyDescent="0.25">
      <c r="A35" s="25">
        <v>44677</v>
      </c>
      <c r="B35" s="39">
        <v>0</v>
      </c>
      <c r="C35" s="39">
        <v>6.225E-2</v>
      </c>
      <c r="F35">
        <v>0.05</v>
      </c>
      <c r="G35">
        <v>0.1</v>
      </c>
    </row>
    <row r="36" spans="1:7" x14ac:dyDescent="0.25">
      <c r="A36" s="25">
        <v>44691</v>
      </c>
      <c r="B36" s="39">
        <v>0</v>
      </c>
      <c r="C36" s="39">
        <v>0.10349999999999999</v>
      </c>
      <c r="F36">
        <v>0.05</v>
      </c>
      <c r="G36">
        <v>0.1</v>
      </c>
    </row>
    <row r="37" spans="1:7" x14ac:dyDescent="0.25">
      <c r="A37" s="25">
        <v>44705</v>
      </c>
      <c r="B37" s="39">
        <v>0</v>
      </c>
      <c r="C37" s="39">
        <v>0.23175000000000001</v>
      </c>
      <c r="F37">
        <v>0.05</v>
      </c>
      <c r="G37">
        <v>0.1</v>
      </c>
    </row>
    <row r="38" spans="1:7" x14ac:dyDescent="0.25">
      <c r="A38" s="25">
        <v>44719</v>
      </c>
      <c r="B38" s="39">
        <v>0</v>
      </c>
      <c r="C38" s="39">
        <v>2.1749999999999999E-2</v>
      </c>
      <c r="F38">
        <v>0.05</v>
      </c>
      <c r="G38">
        <v>0.1</v>
      </c>
    </row>
    <row r="39" spans="1:7" x14ac:dyDescent="0.25">
      <c r="A39" s="25">
        <v>44733</v>
      </c>
      <c r="B39" s="39">
        <v>1.4749999999999999E-2</v>
      </c>
      <c r="C39" s="39">
        <v>6.1249999999999999E-2</v>
      </c>
      <c r="D39" s="39">
        <v>0.12</v>
      </c>
      <c r="E39" s="39">
        <v>0</v>
      </c>
      <c r="F39">
        <v>0.05</v>
      </c>
      <c r="G39">
        <v>0.1</v>
      </c>
    </row>
    <row r="40" spans="1:7" x14ac:dyDescent="0.25">
      <c r="A40" s="25">
        <v>44747</v>
      </c>
      <c r="B40" s="39">
        <v>0</v>
      </c>
      <c r="C40" s="39">
        <v>3.7499999999999999E-3</v>
      </c>
      <c r="F40">
        <v>0.05</v>
      </c>
      <c r="G40">
        <v>0.1</v>
      </c>
    </row>
    <row r="41" spans="1:7" x14ac:dyDescent="0.25">
      <c r="A41" s="25">
        <v>44761</v>
      </c>
      <c r="B41" s="39">
        <v>0</v>
      </c>
      <c r="C41" s="39">
        <v>8.5000000000000006E-3</v>
      </c>
      <c r="F41">
        <v>0.05</v>
      </c>
      <c r="G41">
        <v>0.1</v>
      </c>
    </row>
    <row r="42" spans="1:7" x14ac:dyDescent="0.25">
      <c r="A42" s="25">
        <v>44775</v>
      </c>
      <c r="B42" s="39">
        <v>0</v>
      </c>
      <c r="C42" s="39">
        <v>0</v>
      </c>
      <c r="D42" s="39">
        <v>0.15</v>
      </c>
      <c r="E42" s="39">
        <v>0</v>
      </c>
      <c r="F42">
        <v>0.05</v>
      </c>
      <c r="G42">
        <v>0.1</v>
      </c>
    </row>
    <row r="43" spans="1:7" x14ac:dyDescent="0.25">
      <c r="A43" s="25">
        <v>44789</v>
      </c>
      <c r="B43" s="39">
        <v>0</v>
      </c>
      <c r="C43" s="39">
        <v>0</v>
      </c>
      <c r="F43">
        <v>0.05</v>
      </c>
      <c r="G43">
        <v>0.1</v>
      </c>
    </row>
    <row r="44" spans="1:7" x14ac:dyDescent="0.25">
      <c r="A44" s="25">
        <v>44803</v>
      </c>
      <c r="B44" s="39">
        <v>0</v>
      </c>
      <c r="C44" s="39">
        <v>0</v>
      </c>
      <c r="F44">
        <v>0.05</v>
      </c>
      <c r="G44">
        <v>0.1</v>
      </c>
    </row>
    <row r="45" spans="1:7" x14ac:dyDescent="0.25">
      <c r="A45" s="25">
        <v>44817</v>
      </c>
      <c r="B45" s="39">
        <v>0</v>
      </c>
      <c r="C45" s="39">
        <v>3.2000000000000001E-2</v>
      </c>
      <c r="F45">
        <v>0.05</v>
      </c>
      <c r="G45">
        <v>0.1</v>
      </c>
    </row>
    <row r="46" spans="1:7" x14ac:dyDescent="0.25">
      <c r="A46" s="25">
        <v>44831</v>
      </c>
      <c r="B46" s="39">
        <v>0</v>
      </c>
      <c r="C46" s="39">
        <v>1.4E-2</v>
      </c>
      <c r="F46">
        <v>0.05</v>
      </c>
      <c r="G46">
        <v>0.1</v>
      </c>
    </row>
    <row r="47" spans="1:7" x14ac:dyDescent="0.25">
      <c r="A47" s="25">
        <v>44845</v>
      </c>
      <c r="B47" s="39">
        <v>0</v>
      </c>
      <c r="C47" s="39">
        <v>0</v>
      </c>
      <c r="F47">
        <v>0.05</v>
      </c>
      <c r="G47">
        <v>0.1</v>
      </c>
    </row>
    <row r="48" spans="1:7" x14ac:dyDescent="0.25">
      <c r="A48" s="25">
        <v>45013</v>
      </c>
      <c r="B48" s="39">
        <v>0</v>
      </c>
      <c r="C48" s="39">
        <v>0</v>
      </c>
      <c r="F48">
        <v>0.05</v>
      </c>
      <c r="G48">
        <v>0.1</v>
      </c>
    </row>
    <row r="49" spans="1:7" x14ac:dyDescent="0.25">
      <c r="A49" s="25">
        <v>45027</v>
      </c>
      <c r="B49" s="39">
        <v>0</v>
      </c>
      <c r="C49" s="39">
        <v>3.0000000000000001E-3</v>
      </c>
      <c r="F49">
        <v>0.05</v>
      </c>
      <c r="G49">
        <v>0.1</v>
      </c>
    </row>
    <row r="50" spans="1:7" x14ac:dyDescent="0.25">
      <c r="A50" s="25">
        <v>45041</v>
      </c>
      <c r="B50" s="39">
        <v>0</v>
      </c>
      <c r="C50" s="39">
        <v>2.7E-2</v>
      </c>
      <c r="F50">
        <v>0.05</v>
      </c>
      <c r="G50">
        <v>0.1</v>
      </c>
    </row>
    <row r="51" spans="1:7" x14ac:dyDescent="0.25">
      <c r="A51" s="25">
        <v>45055</v>
      </c>
      <c r="B51" s="39">
        <v>0</v>
      </c>
      <c r="C51" s="39">
        <v>8.4750000000000006E-2</v>
      </c>
      <c r="D51" s="39">
        <v>0.13</v>
      </c>
      <c r="E51" s="39">
        <v>0</v>
      </c>
      <c r="F51">
        <v>0.05</v>
      </c>
      <c r="G51">
        <v>0.1</v>
      </c>
    </row>
    <row r="52" spans="1:7" x14ac:dyDescent="0.25">
      <c r="A52" s="25">
        <v>45069</v>
      </c>
      <c r="B52" s="39">
        <v>0</v>
      </c>
      <c r="C52" s="39">
        <v>2.2499999999999999E-2</v>
      </c>
      <c r="D52" s="39">
        <v>0.17</v>
      </c>
      <c r="E52" s="39">
        <v>0</v>
      </c>
      <c r="F52">
        <v>0.05</v>
      </c>
      <c r="G52">
        <v>0.1</v>
      </c>
    </row>
    <row r="53" spans="1:7" x14ac:dyDescent="0.25">
      <c r="A53" s="25">
        <v>45083</v>
      </c>
      <c r="B53" s="39">
        <v>0</v>
      </c>
      <c r="C53" s="39">
        <v>5.8000000000000003E-2</v>
      </c>
      <c r="D53" s="39">
        <v>0.18</v>
      </c>
      <c r="E53" s="39">
        <v>0.11</v>
      </c>
      <c r="F53">
        <v>0.05</v>
      </c>
      <c r="G53">
        <v>0.1</v>
      </c>
    </row>
    <row r="54" spans="1:7" x14ac:dyDescent="0.25">
      <c r="A54" s="25">
        <v>45097</v>
      </c>
      <c r="B54" s="39">
        <v>0</v>
      </c>
      <c r="C54" s="39">
        <v>0.12425</v>
      </c>
      <c r="F54">
        <v>0.05</v>
      </c>
      <c r="G54">
        <v>0.1</v>
      </c>
    </row>
    <row r="55" spans="1:7" x14ac:dyDescent="0.25">
      <c r="A55" s="25">
        <v>45111</v>
      </c>
      <c r="B55" s="39">
        <v>0</v>
      </c>
      <c r="C55" s="39">
        <v>4.5999999999999999E-2</v>
      </c>
      <c r="F55">
        <v>0.05</v>
      </c>
      <c r="G55">
        <v>0.1</v>
      </c>
    </row>
    <row r="56" spans="1:7" x14ac:dyDescent="0.25">
      <c r="A56" s="25">
        <v>45125</v>
      </c>
      <c r="B56" s="39">
        <v>0</v>
      </c>
      <c r="C56" s="39">
        <v>3.3250000000000002E-2</v>
      </c>
      <c r="D56" s="39">
        <v>0.16</v>
      </c>
      <c r="E56" s="39">
        <v>1.0999999999999999E-2</v>
      </c>
      <c r="F56">
        <v>0.05</v>
      </c>
      <c r="G56">
        <v>0.1</v>
      </c>
    </row>
    <row r="57" spans="1:7" x14ac:dyDescent="0.25">
      <c r="A57" s="25">
        <v>45139</v>
      </c>
      <c r="B57" s="39">
        <v>0</v>
      </c>
      <c r="C57" s="39">
        <v>0.01</v>
      </c>
      <c r="D57" s="39">
        <v>0.15</v>
      </c>
      <c r="E57" s="39">
        <v>0</v>
      </c>
      <c r="F57">
        <v>0.05</v>
      </c>
      <c r="G57">
        <v>0.1</v>
      </c>
    </row>
    <row r="58" spans="1:7" x14ac:dyDescent="0.25">
      <c r="A58" s="25">
        <v>45153</v>
      </c>
      <c r="B58" s="39">
        <v>1.4E-2</v>
      </c>
      <c r="C58" s="39">
        <v>1.0999999999999999E-2</v>
      </c>
      <c r="D58" s="39">
        <v>0.22</v>
      </c>
      <c r="E58" s="39">
        <v>0</v>
      </c>
      <c r="F58">
        <v>0.05</v>
      </c>
      <c r="G58">
        <v>0.1</v>
      </c>
    </row>
    <row r="59" spans="1:7" x14ac:dyDescent="0.25">
      <c r="A59" s="25">
        <v>45167</v>
      </c>
      <c r="B59" s="39">
        <v>0</v>
      </c>
      <c r="C59" s="39">
        <v>1.2999999999999999E-2</v>
      </c>
      <c r="D59" s="39">
        <v>0.15</v>
      </c>
      <c r="E59" s="39">
        <v>0</v>
      </c>
      <c r="F59">
        <v>0.05</v>
      </c>
      <c r="G59">
        <v>0.1</v>
      </c>
    </row>
    <row r="60" spans="1:7" x14ac:dyDescent="0.25">
      <c r="A60" s="25">
        <v>45181</v>
      </c>
      <c r="B60" s="39">
        <v>2.4E-2</v>
      </c>
      <c r="C60" s="39">
        <v>1.2999999999999999E-2</v>
      </c>
      <c r="D60" s="39">
        <v>0.26</v>
      </c>
      <c r="E60" s="39">
        <v>0</v>
      </c>
      <c r="F60">
        <v>0.05</v>
      </c>
      <c r="G60">
        <v>0.1</v>
      </c>
    </row>
    <row r="61" spans="1:7" x14ac:dyDescent="0.25">
      <c r="A61" s="25">
        <v>45195</v>
      </c>
      <c r="B61" s="39">
        <v>0</v>
      </c>
      <c r="C61" s="39">
        <v>0</v>
      </c>
      <c r="D61" s="39">
        <v>0.43</v>
      </c>
      <c r="E61" s="39">
        <v>0</v>
      </c>
      <c r="F61">
        <v>0.05</v>
      </c>
      <c r="G61">
        <v>0.1</v>
      </c>
    </row>
    <row r="62" spans="1:7" x14ac:dyDescent="0.25">
      <c r="A62" s="25">
        <v>45209</v>
      </c>
      <c r="B62" s="39">
        <v>0.02</v>
      </c>
      <c r="C62" s="39">
        <v>0</v>
      </c>
      <c r="D62" s="39">
        <v>0.48</v>
      </c>
      <c r="E62" s="39">
        <v>0</v>
      </c>
      <c r="F62">
        <v>0.05</v>
      </c>
      <c r="G62">
        <v>0.1</v>
      </c>
    </row>
    <row r="63" spans="1:7" x14ac:dyDescent="0.25">
      <c r="A63" s="25">
        <v>45349</v>
      </c>
      <c r="B63" s="39">
        <v>0</v>
      </c>
      <c r="C63" s="39">
        <v>0</v>
      </c>
      <c r="D63" s="39">
        <v>9.5000000000000001E-2</v>
      </c>
      <c r="E63" s="39">
        <v>0</v>
      </c>
      <c r="F63">
        <v>0.05</v>
      </c>
      <c r="G63">
        <v>0.1</v>
      </c>
    </row>
    <row r="64" spans="1:7" x14ac:dyDescent="0.25">
      <c r="A64" s="25">
        <v>45363</v>
      </c>
      <c r="B64" s="39">
        <v>0</v>
      </c>
      <c r="C64" s="39">
        <v>0</v>
      </c>
      <c r="F64">
        <v>0.05</v>
      </c>
      <c r="G64">
        <v>0.1</v>
      </c>
    </row>
    <row r="65" spans="1:7" x14ac:dyDescent="0.25">
      <c r="A65" s="25">
        <v>45377</v>
      </c>
      <c r="B65" s="39">
        <v>0</v>
      </c>
      <c r="C65" s="39">
        <v>0</v>
      </c>
      <c r="D65" s="39">
        <v>0.11</v>
      </c>
      <c r="E65" s="39">
        <v>0</v>
      </c>
      <c r="F65">
        <v>0.05</v>
      </c>
      <c r="G65">
        <v>0.1</v>
      </c>
    </row>
    <row r="66" spans="1:7" x14ac:dyDescent="0.25">
      <c r="A66" s="25">
        <v>45391</v>
      </c>
      <c r="B66" s="39">
        <v>0</v>
      </c>
      <c r="C66" s="39">
        <v>0</v>
      </c>
      <c r="D66" s="39">
        <v>0.14000000000000001</v>
      </c>
      <c r="E66" s="39">
        <v>0</v>
      </c>
      <c r="F66">
        <v>0.05</v>
      </c>
      <c r="G66">
        <v>0.1</v>
      </c>
    </row>
    <row r="67" spans="1:7" x14ac:dyDescent="0.25">
      <c r="A67" s="25">
        <v>45405</v>
      </c>
      <c r="B67" s="39">
        <v>0</v>
      </c>
      <c r="C67" s="39">
        <v>1.925E-2</v>
      </c>
      <c r="D67" s="39">
        <v>0.1</v>
      </c>
      <c r="E67" s="39">
        <v>0</v>
      </c>
      <c r="F67">
        <v>0.05</v>
      </c>
      <c r="G67">
        <v>0.1</v>
      </c>
    </row>
    <row r="68" spans="1:7" x14ac:dyDescent="0.25">
      <c r="A68" s="25">
        <v>45419</v>
      </c>
      <c r="B68" s="39">
        <v>0</v>
      </c>
      <c r="C68" s="39">
        <v>2.8250000000000001E-2</v>
      </c>
      <c r="D68" s="39">
        <v>6.8000000000000005E-2</v>
      </c>
      <c r="E68" s="39">
        <v>0</v>
      </c>
      <c r="F68">
        <v>0.05</v>
      </c>
      <c r="G68">
        <v>0.1</v>
      </c>
    </row>
    <row r="69" spans="1:7" x14ac:dyDescent="0.25">
      <c r="A69" s="25">
        <v>45433</v>
      </c>
      <c r="B69" s="39">
        <v>0</v>
      </c>
      <c r="C69" s="39">
        <v>0.1895</v>
      </c>
      <c r="D69" s="39">
        <v>4.5999999999999999E-2</v>
      </c>
      <c r="E69" s="39">
        <v>0</v>
      </c>
      <c r="F69">
        <v>0.05</v>
      </c>
      <c r="G69">
        <v>0.1</v>
      </c>
    </row>
    <row r="70" spans="1:7" x14ac:dyDescent="0.25">
      <c r="A70" s="25">
        <v>45447</v>
      </c>
      <c r="B70" s="39">
        <v>0</v>
      </c>
      <c r="C70" s="39">
        <v>0.14025000000000001</v>
      </c>
      <c r="D70" s="39">
        <v>0.05</v>
      </c>
      <c r="E70" s="39">
        <v>1.9E-2</v>
      </c>
      <c r="F70">
        <v>0.05</v>
      </c>
      <c r="G70">
        <v>0.1</v>
      </c>
    </row>
    <row r="71" spans="1:7" x14ac:dyDescent="0.25">
      <c r="A71" s="25">
        <v>45461</v>
      </c>
      <c r="B71" s="39">
        <v>0</v>
      </c>
      <c r="C71" s="39">
        <v>3.2250000000000001E-2</v>
      </c>
      <c r="F71">
        <v>0.05</v>
      </c>
      <c r="G71">
        <v>0.1</v>
      </c>
    </row>
    <row r="72" spans="1:7" x14ac:dyDescent="0.25">
      <c r="A72" s="25">
        <v>45475</v>
      </c>
      <c r="B72" s="39">
        <v>0</v>
      </c>
      <c r="C72" s="39">
        <v>2.2249999999999999E-2</v>
      </c>
      <c r="D72" s="39">
        <v>4.8000000000000001E-2</v>
      </c>
      <c r="E72" s="39">
        <v>0</v>
      </c>
      <c r="F72">
        <v>0.05</v>
      </c>
      <c r="G72">
        <v>0.1</v>
      </c>
    </row>
    <row r="73" spans="1:7" x14ac:dyDescent="0.25">
      <c r="A73" s="25">
        <v>45489</v>
      </c>
      <c r="B73" s="39">
        <v>0</v>
      </c>
      <c r="C73" s="39">
        <v>1.4E-2</v>
      </c>
      <c r="D73" s="39">
        <v>7.0000000000000007E-2</v>
      </c>
      <c r="E73" s="39">
        <v>0</v>
      </c>
      <c r="F73">
        <v>0.05</v>
      </c>
      <c r="G73">
        <v>0.1</v>
      </c>
    </row>
    <row r="74" spans="1:7" x14ac:dyDescent="0.25">
      <c r="A74" s="25">
        <v>45503</v>
      </c>
      <c r="B74" s="39">
        <v>0</v>
      </c>
      <c r="C74" s="39">
        <v>1.7999999999999999E-2</v>
      </c>
      <c r="D74" s="39">
        <v>0.1</v>
      </c>
      <c r="E74" s="39">
        <v>0</v>
      </c>
      <c r="F74">
        <v>0.05</v>
      </c>
      <c r="G74">
        <v>0.1</v>
      </c>
    </row>
    <row r="75" spans="1:7" x14ac:dyDescent="0.25">
      <c r="A75" s="25">
        <v>45517</v>
      </c>
      <c r="B75" s="39">
        <v>0</v>
      </c>
      <c r="C75" s="39">
        <v>1.2E-2</v>
      </c>
      <c r="D75" s="39">
        <v>9.2999999999999999E-2</v>
      </c>
      <c r="E75" s="39">
        <v>0</v>
      </c>
      <c r="F75">
        <v>0.05</v>
      </c>
      <c r="G75">
        <v>0.1</v>
      </c>
    </row>
    <row r="76" spans="1:7" x14ac:dyDescent="0.25">
      <c r="A76" s="25">
        <v>45531</v>
      </c>
      <c r="B76" s="39">
        <v>0</v>
      </c>
      <c r="C76" s="39">
        <v>1.0999999999999999E-2</v>
      </c>
      <c r="D76" s="39">
        <v>0.16</v>
      </c>
      <c r="E76" s="39">
        <v>0</v>
      </c>
      <c r="F76">
        <v>0.05</v>
      </c>
      <c r="G76">
        <v>0.1</v>
      </c>
    </row>
    <row r="77" spans="1:7" x14ac:dyDescent="0.25">
      <c r="A77" s="25">
        <v>45545</v>
      </c>
      <c r="B77" s="39">
        <v>0</v>
      </c>
      <c r="C77" s="39">
        <v>0</v>
      </c>
      <c r="D77" s="39">
        <v>0.19</v>
      </c>
      <c r="E77" s="39">
        <v>0</v>
      </c>
      <c r="F77">
        <v>0.05</v>
      </c>
      <c r="G77">
        <v>0.1</v>
      </c>
    </row>
    <row r="78" spans="1:7" x14ac:dyDescent="0.25">
      <c r="A78" s="25">
        <v>45559</v>
      </c>
      <c r="B78" s="39">
        <v>0</v>
      </c>
      <c r="C78" s="39">
        <v>0.01</v>
      </c>
      <c r="F78">
        <v>0.05</v>
      </c>
      <c r="G78">
        <v>0.1</v>
      </c>
    </row>
    <row r="79" spans="1:7" x14ac:dyDescent="0.25">
      <c r="A79" s="25">
        <v>45573</v>
      </c>
      <c r="B79" s="39">
        <v>0</v>
      </c>
      <c r="C79" s="39">
        <v>0</v>
      </c>
      <c r="D79" s="39">
        <v>7.1999999999999995E-2</v>
      </c>
      <c r="E79" s="39">
        <v>0</v>
      </c>
      <c r="F79">
        <v>0.05</v>
      </c>
      <c r="G79">
        <v>0.1</v>
      </c>
    </row>
    <row r="80" spans="1:7" x14ac:dyDescent="0.25">
      <c r="A80" s="25">
        <v>45713</v>
      </c>
      <c r="B80" s="39">
        <v>0</v>
      </c>
      <c r="C80" s="39">
        <v>0</v>
      </c>
      <c r="D80" s="39">
        <v>7.5999999999999998E-2</v>
      </c>
      <c r="E80" s="39">
        <v>0</v>
      </c>
      <c r="F80">
        <v>0.05</v>
      </c>
      <c r="G80">
        <v>0.1</v>
      </c>
    </row>
    <row r="81" spans="1:7" x14ac:dyDescent="0.25">
      <c r="A81" s="25">
        <v>45727</v>
      </c>
      <c r="B81" s="39">
        <v>0</v>
      </c>
      <c r="C81" s="39">
        <v>0.1</v>
      </c>
      <c r="F81">
        <v>0.05</v>
      </c>
      <c r="G81">
        <v>0.1</v>
      </c>
    </row>
    <row r="82" spans="1:7" x14ac:dyDescent="0.25">
      <c r="A82" s="25">
        <v>45743</v>
      </c>
      <c r="B82" s="39">
        <v>0</v>
      </c>
      <c r="C82" s="39">
        <v>0</v>
      </c>
      <c r="F82">
        <v>0.05</v>
      </c>
      <c r="G82">
        <v>0.1</v>
      </c>
    </row>
    <row r="83" spans="1:7" x14ac:dyDescent="0.25">
      <c r="A83" s="25">
        <v>45755</v>
      </c>
      <c r="B83" s="39">
        <v>0</v>
      </c>
      <c r="C83" s="39">
        <v>7.2249999999999995E-2</v>
      </c>
      <c r="F83">
        <v>0.05</v>
      </c>
      <c r="G83">
        <v>0.1</v>
      </c>
    </row>
    <row r="84" spans="1:7" x14ac:dyDescent="0.25">
      <c r="A84" s="25">
        <v>45757</v>
      </c>
      <c r="D84" s="39">
        <v>0.16</v>
      </c>
      <c r="E84" s="39">
        <v>0</v>
      </c>
      <c r="F84">
        <v>0.05</v>
      </c>
      <c r="G84">
        <v>0.1</v>
      </c>
    </row>
    <row r="85" spans="1:7" x14ac:dyDescent="0.25">
      <c r="A85" s="25">
        <v>45769</v>
      </c>
      <c r="B85" s="39">
        <v>0</v>
      </c>
      <c r="C85" s="39">
        <v>5.5930000000000001E-2</v>
      </c>
      <c r="D85" s="39">
        <v>0.15</v>
      </c>
      <c r="E85" s="39">
        <v>0</v>
      </c>
      <c r="F85">
        <v>0.05</v>
      </c>
      <c r="G85">
        <v>0.1</v>
      </c>
    </row>
    <row r="86" spans="1:7" x14ac:dyDescent="0.25">
      <c r="A86" s="25">
        <v>45783</v>
      </c>
      <c r="B86" s="39">
        <v>0</v>
      </c>
      <c r="C86" s="39">
        <v>0.14213000000000001</v>
      </c>
      <c r="D86" s="39">
        <v>0.11</v>
      </c>
      <c r="E86" s="39">
        <v>0</v>
      </c>
      <c r="F86">
        <v>0.05</v>
      </c>
      <c r="G86">
        <v>0.1</v>
      </c>
    </row>
    <row r="87" spans="1:7" x14ac:dyDescent="0.25">
      <c r="A87" s="25">
        <v>45797</v>
      </c>
      <c r="B87" s="39">
        <v>0</v>
      </c>
      <c r="C87" s="39">
        <v>0.23957999999999999</v>
      </c>
      <c r="D87" s="39">
        <v>0.14000000000000001</v>
      </c>
      <c r="E87" s="39">
        <v>0.56000000000000005</v>
      </c>
      <c r="F87">
        <v>0.05</v>
      </c>
      <c r="G87">
        <v>0.1</v>
      </c>
    </row>
    <row r="88" spans="1:7" x14ac:dyDescent="0.25">
      <c r="A88" s="25">
        <v>45811</v>
      </c>
      <c r="D88" s="39">
        <v>6.6000000000000003E-2</v>
      </c>
      <c r="E88" s="39">
        <v>1.2E-2</v>
      </c>
      <c r="F88">
        <v>0.05</v>
      </c>
      <c r="G88">
        <v>0.1</v>
      </c>
    </row>
    <row r="89" spans="1:7" x14ac:dyDescent="0.25">
      <c r="A89" s="25">
        <v>45825</v>
      </c>
      <c r="B89" s="39">
        <v>0</v>
      </c>
      <c r="C89" s="39">
        <v>2.6929999999999999E-2</v>
      </c>
      <c r="D89" s="39">
        <v>0.22</v>
      </c>
      <c r="E89" s="39">
        <v>0</v>
      </c>
      <c r="F89">
        <v>0.05</v>
      </c>
      <c r="G89">
        <v>0.1</v>
      </c>
    </row>
    <row r="90" spans="1:7" x14ac:dyDescent="0.25">
      <c r="A90" s="25">
        <v>45839</v>
      </c>
      <c r="B90" s="39">
        <v>0</v>
      </c>
      <c r="C90" s="39">
        <v>1.6240000000000001E-2</v>
      </c>
      <c r="D90" s="39">
        <v>0.13</v>
      </c>
      <c r="E90" s="39">
        <v>0</v>
      </c>
      <c r="F90">
        <v>0.05</v>
      </c>
      <c r="G90">
        <v>0.1</v>
      </c>
    </row>
    <row r="91" spans="1:7" x14ac:dyDescent="0.25">
      <c r="A91" s="25">
        <v>45853</v>
      </c>
      <c r="B91" s="39">
        <v>0</v>
      </c>
      <c r="C91" s="39">
        <v>1.371E-2</v>
      </c>
      <c r="D91" s="39">
        <v>0.14000000000000001</v>
      </c>
      <c r="E91" s="39">
        <v>0</v>
      </c>
      <c r="F91">
        <v>0.05</v>
      </c>
      <c r="G91">
        <v>0.1</v>
      </c>
    </row>
    <row r="92" spans="1:7" x14ac:dyDescent="0.25">
      <c r="A92" s="25">
        <v>45867</v>
      </c>
      <c r="B92" s="39">
        <v>0</v>
      </c>
      <c r="C92" s="39">
        <v>1.4999999999999999E-2</v>
      </c>
      <c r="D92" s="39">
        <v>0.13</v>
      </c>
      <c r="E92" s="39">
        <v>0</v>
      </c>
      <c r="F92">
        <v>0.05</v>
      </c>
      <c r="G92">
        <v>0.1</v>
      </c>
    </row>
    <row r="93" spans="1:7" x14ac:dyDescent="0.25">
      <c r="A93" s="25">
        <v>45881</v>
      </c>
      <c r="B93" s="39">
        <v>0</v>
      </c>
      <c r="C93" s="39">
        <v>0</v>
      </c>
      <c r="D93" s="39">
        <v>0.18</v>
      </c>
      <c r="E93" s="39">
        <v>0</v>
      </c>
      <c r="F93">
        <v>0.05</v>
      </c>
      <c r="G93">
        <v>0.1</v>
      </c>
    </row>
    <row r="94" spans="1:7" x14ac:dyDescent="0.25">
      <c r="A94" s="25">
        <v>45895</v>
      </c>
      <c r="D94" s="39">
        <v>8.8999999999999996E-2</v>
      </c>
      <c r="E94" s="39">
        <v>0</v>
      </c>
      <c r="F94">
        <v>0.05</v>
      </c>
      <c r="G94">
        <v>0.1</v>
      </c>
    </row>
    <row r="95" spans="1:7" x14ac:dyDescent="0.25">
      <c r="A95" s="25">
        <v>45909</v>
      </c>
      <c r="B95" s="39">
        <v>0</v>
      </c>
      <c r="C95" s="39">
        <v>2.1000000000000001E-2</v>
      </c>
      <c r="D95" s="39">
        <v>9.6000000000000002E-2</v>
      </c>
      <c r="E95" s="39">
        <v>0</v>
      </c>
      <c r="F95">
        <v>0.05</v>
      </c>
      <c r="G95">
        <v>0.1</v>
      </c>
    </row>
    <row r="96" spans="1:7" x14ac:dyDescent="0.25">
      <c r="A96" s="25">
        <v>45923</v>
      </c>
      <c r="D96" s="39">
        <v>8.3000000000000004E-2</v>
      </c>
      <c r="E96" s="39">
        <v>0</v>
      </c>
      <c r="F96">
        <v>0.05</v>
      </c>
      <c r="G96">
        <v>0.1</v>
      </c>
    </row>
    <row r="97" spans="1:7" x14ac:dyDescent="0.25">
      <c r="A97" s="25">
        <v>45937</v>
      </c>
      <c r="D97" s="39">
        <v>0.15</v>
      </c>
      <c r="E97" s="39">
        <v>0</v>
      </c>
      <c r="F97">
        <v>0.05</v>
      </c>
      <c r="G97">
        <v>0.1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Limpach</vt:lpstr>
      <vt:lpstr>Dünnern</vt:lpstr>
      <vt:lpstr>Mülibach</vt:lpstr>
      <vt:lpstr>Etzikerkanal</vt:lpstr>
      <vt:lpstr>Metadaten</vt:lpstr>
      <vt:lpstr>Daten_excel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Flury Sabine</dc:creator>
  <cp:lastModifiedBy>Barriere Pascal</cp:lastModifiedBy>
  <dcterms:created xsi:type="dcterms:W3CDTF">2026-06-03T10:53:49Z</dcterms:created>
  <dcterms:modified xsi:type="dcterms:W3CDTF">2026-06-17T12:58:23Z</dcterms:modified>
</cp:coreProperties>
</file>