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DAFU\1_Di\12_OeffentlArbeit\122_InformationKunden\Publikationen\Umweltdaten\Daten_2024\08_Wasser\082_Gewaesserschutz\OG\Mikroverunreiningungen_MV\"/>
    </mc:Choice>
  </mc:AlternateContent>
  <xr:revisionPtr revIDLastSave="0" documentId="13_ncr:1_{EAE1FAF5-3DAC-48C5-8A6F-006EAC2C1228}" xr6:coauthVersionLast="47" xr6:coauthVersionMax="47" xr10:uidLastSave="{00000000-0000-0000-0000-000000000000}"/>
  <bookViews>
    <workbookView xWindow="28680" yWindow="-120" windowWidth="29040" windowHeight="15720" xr2:uid="{237809DD-B129-412A-8197-D0205083724C}"/>
  </bookViews>
  <sheets>
    <sheet name="Limpach" sheetId="2" r:id="rId1"/>
    <sheet name="Dünnern" sheetId="15" r:id="rId2"/>
    <sheet name="Metadaten" sheetId="16" r:id="rId3"/>
    <sheet name="Daten_excel" sheetId="1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1" i="15" l="1"/>
  <c r="AF61" i="15"/>
  <c r="AE61" i="15"/>
  <c r="AD61" i="15"/>
  <c r="AC61" i="15"/>
  <c r="AB61" i="15"/>
  <c r="AA61" i="15"/>
  <c r="Z61" i="15"/>
  <c r="Y61" i="15"/>
  <c r="X61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B61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I3" i="15" s="1"/>
  <c r="H4" i="15"/>
  <c r="G4" i="15"/>
  <c r="F4" i="15"/>
  <c r="E4" i="15"/>
  <c r="D4" i="15"/>
  <c r="C4" i="15"/>
  <c r="B4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H3" i="15"/>
  <c r="G3" i="15"/>
  <c r="F3" i="15"/>
  <c r="E3" i="15"/>
  <c r="D3" i="15"/>
  <c r="C3" i="15"/>
  <c r="B3" i="15"/>
</calcChain>
</file>

<file path=xl/sharedStrings.xml><?xml version="1.0" encoding="utf-8"?>
<sst xmlns="http://schemas.openxmlformats.org/spreadsheetml/2006/main" count="221" uniqueCount="159">
  <si>
    <t>Sulfamethazin</t>
  </si>
  <si>
    <t>Σ Biozid</t>
  </si>
  <si>
    <t>Azoxystrobin</t>
  </si>
  <si>
    <t>Boscalid</t>
  </si>
  <si>
    <t>Cyprodinil</t>
  </si>
  <si>
    <t>Iprovalicarb</t>
  </si>
  <si>
    <t>Kupfer (total) (Landw. od. Siedlung)</t>
  </si>
  <si>
    <t>Metalaxyl</t>
  </si>
  <si>
    <t>Propamocarb</t>
  </si>
  <si>
    <t>Pyrimethanil</t>
  </si>
  <si>
    <t>Spiroxamin</t>
  </si>
  <si>
    <t>Tebuconazol</t>
  </si>
  <si>
    <t>2,4-D</t>
  </si>
  <si>
    <t>Aclonifen</t>
  </si>
  <si>
    <t>Bentazon</t>
  </si>
  <si>
    <t>Chlortoluron</t>
  </si>
  <si>
    <t>Diflufenican</t>
  </si>
  <si>
    <t>Dimethachlor</t>
  </si>
  <si>
    <t>Dimethenamid</t>
  </si>
  <si>
    <t>Ethofumesat</t>
  </si>
  <si>
    <t>Flufenacet</t>
  </si>
  <si>
    <t>Foramsulfuron</t>
  </si>
  <si>
    <t>Glyphosat</t>
  </si>
  <si>
    <t>MCPA</t>
  </si>
  <si>
    <t>Mecoprop</t>
  </si>
  <si>
    <t>Mesosulfuron-methyl</t>
  </si>
  <si>
    <t>Metamitron</t>
  </si>
  <si>
    <t>Metazachlor</t>
  </si>
  <si>
    <t>Metribuzin</t>
  </si>
  <si>
    <t>Napropamid</t>
  </si>
  <si>
    <t>Nicosulfuron</t>
  </si>
  <si>
    <t>Pendimethalin</t>
  </si>
  <si>
    <t>Pethoxamid</t>
  </si>
  <si>
    <t>Propyzamid</t>
  </si>
  <si>
    <t>Prosulfocarb</t>
  </si>
  <si>
    <t>Terbutylazin</t>
  </si>
  <si>
    <t>PFOS</t>
  </si>
  <si>
    <t>Σ Insektizid</t>
  </si>
  <si>
    <t>Cypermethrin</t>
  </si>
  <si>
    <t>Pirimicarb</t>
  </si>
  <si>
    <t>Σ Insektizid &amp; Biozid</t>
  </si>
  <si>
    <t>lambda-Cyhalothrin</t>
  </si>
  <si>
    <t>Deltamethrin</t>
  </si>
  <si>
    <t>Σ Insektizid &amp; Nematizid</t>
  </si>
  <si>
    <t>Σ Molluskizid</t>
  </si>
  <si>
    <t>Metaldehyd</t>
  </si>
  <si>
    <t>Σ Pestizide</t>
  </si>
  <si>
    <t>Σ Herbizide</t>
  </si>
  <si>
    <t>Σ Fungizide</t>
  </si>
  <si>
    <t xml:space="preserve">Anzahl Überschreitungen der Gesetzesanforderungen (GSchV) pro Stoffklasse (rot=überschritten, blau = eingehalten). </t>
  </si>
  <si>
    <t xml:space="preserve">Σ Arzneimittel </t>
  </si>
  <si>
    <t>Probenahme Start Datum von 14-Tages-Mischproben</t>
  </si>
  <si>
    <t>Σ Abwasser Tracer</t>
  </si>
  <si>
    <t>Σ PFAS</t>
  </si>
  <si>
    <t>#: Stoffe, die seit 2024 oder früher nicht mehr verwendet werden dürfen.</t>
  </si>
  <si>
    <t xml:space="preserve">Abwasser  Tracer: Stoffe, die v.a. über das gereinigte Abwasser oder über Mischwasserentlastungen aus den Siedlungen in die Gewässer gelangen. </t>
  </si>
  <si>
    <t>Pflanzenschutzmittel: Fungizid, Herbizid, Insektizid, Nematizid, Molluskizid.</t>
  </si>
  <si>
    <t>Biozide: dienen zum Schutz von Tier und Mensch.</t>
  </si>
  <si>
    <t>Σ Arzneimittel</t>
  </si>
  <si>
    <t>Fipronil (Insektizid als Tierarnznei)</t>
  </si>
  <si>
    <t>Permethrin (seit 2000 nicht mehr als PSM erlaubt)</t>
  </si>
  <si>
    <r>
      <t>Carbendazim</t>
    </r>
    <r>
      <rPr>
        <i/>
        <vertAlign val="superscript"/>
        <sz val="8"/>
        <color theme="3"/>
        <rFont val="Frutiger LT Com 55 Roman"/>
        <family val="2"/>
      </rPr>
      <t>#</t>
    </r>
  </si>
  <si>
    <r>
      <t>Cyproconazol</t>
    </r>
    <r>
      <rPr>
        <vertAlign val="superscript"/>
        <sz val="8"/>
        <color theme="3"/>
        <rFont val="Frutiger LT Com 55 Roman"/>
        <family val="2"/>
      </rPr>
      <t>#</t>
    </r>
  </si>
  <si>
    <r>
      <t>Epoxiconazol</t>
    </r>
    <r>
      <rPr>
        <vertAlign val="superscript"/>
        <sz val="8"/>
        <color theme="3"/>
        <rFont val="Frutiger LT Com 55 Roman"/>
        <family val="2"/>
      </rPr>
      <t>#</t>
    </r>
  </si>
  <si>
    <r>
      <t>Atrazin</t>
    </r>
    <r>
      <rPr>
        <vertAlign val="superscript"/>
        <sz val="8"/>
        <color theme="3"/>
        <rFont val="Frutiger LT Com 55 Roman"/>
        <family val="2"/>
      </rPr>
      <t>#</t>
    </r>
  </si>
  <si>
    <r>
      <t>Chloridazon</t>
    </r>
    <r>
      <rPr>
        <vertAlign val="superscript"/>
        <sz val="8"/>
        <color theme="3"/>
        <rFont val="Frutiger LT Com 55 Roman"/>
        <family val="2"/>
      </rPr>
      <t>#</t>
    </r>
  </si>
  <si>
    <r>
      <t>Diuron</t>
    </r>
    <r>
      <rPr>
        <vertAlign val="superscript"/>
        <sz val="8"/>
        <color theme="3"/>
        <rFont val="Frutiger LT Com 55 Roman"/>
        <family val="2"/>
      </rPr>
      <t>#</t>
    </r>
  </si>
  <si>
    <r>
      <t>Isoproturon</t>
    </r>
    <r>
      <rPr>
        <vertAlign val="superscript"/>
        <sz val="8"/>
        <color theme="3"/>
        <rFont val="Frutiger LT Com 55 Roman"/>
        <family val="2"/>
      </rPr>
      <t>#</t>
    </r>
  </si>
  <si>
    <r>
      <t>Linuron</t>
    </r>
    <r>
      <rPr>
        <vertAlign val="superscript"/>
        <sz val="8"/>
        <color theme="3"/>
        <rFont val="Frutiger LT Com 55 Roman"/>
        <family val="2"/>
      </rPr>
      <t>#</t>
    </r>
  </si>
  <si>
    <r>
      <t>Metolachlor</t>
    </r>
    <r>
      <rPr>
        <vertAlign val="superscript"/>
        <sz val="8"/>
        <color theme="3"/>
        <rFont val="Frutiger LT Com 55 Roman"/>
        <family val="2"/>
      </rPr>
      <t>#</t>
    </r>
  </si>
  <si>
    <r>
      <t>Terbutryn</t>
    </r>
    <r>
      <rPr>
        <vertAlign val="superscript"/>
        <sz val="8"/>
        <color theme="3"/>
        <rFont val="Frutiger LT Com 55 Roman"/>
        <family val="2"/>
      </rPr>
      <t>#</t>
    </r>
  </si>
  <si>
    <r>
      <t>Clothianidin</t>
    </r>
    <r>
      <rPr>
        <vertAlign val="superscript"/>
        <sz val="8"/>
        <color theme="3"/>
        <rFont val="Frutiger LT Com 55 Roman"/>
        <family val="2"/>
      </rPr>
      <t>#</t>
    </r>
  </si>
  <si>
    <r>
      <t>Diazinon</t>
    </r>
    <r>
      <rPr>
        <vertAlign val="superscript"/>
        <sz val="8"/>
        <color theme="3"/>
        <rFont val="Frutiger LT Com 55 Roman"/>
        <family val="2"/>
      </rPr>
      <t>#</t>
    </r>
  </si>
  <si>
    <r>
      <t>Dimethoat</t>
    </r>
    <r>
      <rPr>
        <vertAlign val="superscript"/>
        <sz val="8"/>
        <color theme="3"/>
        <rFont val="Frutiger LT Com 55 Roman"/>
        <family val="2"/>
      </rPr>
      <t>#</t>
    </r>
  </si>
  <si>
    <r>
      <t>Imidacloprid</t>
    </r>
    <r>
      <rPr>
        <vertAlign val="superscript"/>
        <sz val="8"/>
        <color theme="3"/>
        <rFont val="Frutiger LT Com 55 Roman"/>
        <family val="2"/>
      </rPr>
      <t>#</t>
    </r>
  </si>
  <si>
    <r>
      <t>Methoxyfenozid</t>
    </r>
    <r>
      <rPr>
        <vertAlign val="superscript"/>
        <sz val="8"/>
        <color theme="3"/>
        <rFont val="Frutiger LT Com 55 Roman"/>
        <family val="2"/>
      </rPr>
      <t>#</t>
    </r>
  </si>
  <si>
    <r>
      <t>Thiacloprid</t>
    </r>
    <r>
      <rPr>
        <vertAlign val="superscript"/>
        <sz val="8"/>
        <color theme="3"/>
        <rFont val="Frutiger LT Com 55 Roman"/>
        <family val="2"/>
      </rPr>
      <t>#</t>
    </r>
  </si>
  <si>
    <r>
      <t>Methiocarb</t>
    </r>
    <r>
      <rPr>
        <vertAlign val="superscript"/>
        <sz val="8"/>
        <color theme="3"/>
        <rFont val="Frutiger LT Com 55 Roman"/>
        <family val="2"/>
      </rPr>
      <t>#</t>
    </r>
  </si>
  <si>
    <r>
      <t>Chlorpyrifos</t>
    </r>
    <r>
      <rPr>
        <vertAlign val="superscript"/>
        <sz val="8"/>
        <color theme="3"/>
        <rFont val="Frutiger LT Com 55 Roman"/>
        <family val="2"/>
      </rPr>
      <t>#</t>
    </r>
  </si>
  <si>
    <r>
      <t>Thiamethoxam</t>
    </r>
    <r>
      <rPr>
        <vertAlign val="superscript"/>
        <sz val="8"/>
        <color theme="3"/>
        <rFont val="Frutiger LT Com 55 Roman"/>
        <family val="2"/>
      </rPr>
      <t>#</t>
    </r>
  </si>
  <si>
    <r>
      <t>Methomyl</t>
    </r>
    <r>
      <rPr>
        <vertAlign val="superscript"/>
        <sz val="8"/>
        <color theme="3"/>
        <rFont val="Frutiger LT Com 55 Roman"/>
        <family val="2"/>
      </rPr>
      <t>#</t>
    </r>
  </si>
  <si>
    <r>
      <t>Carbendazim</t>
    </r>
    <r>
      <rPr>
        <vertAlign val="superscript"/>
        <sz val="8"/>
        <color theme="1"/>
        <rFont val="Frutiger LT Com 55 Roman"/>
        <family val="2"/>
      </rPr>
      <t>#</t>
    </r>
  </si>
  <si>
    <r>
      <t>Cyproconazol</t>
    </r>
    <r>
      <rPr>
        <vertAlign val="superscript"/>
        <sz val="8"/>
        <color theme="1"/>
        <rFont val="Frutiger LT Com 55 Roman"/>
        <family val="2"/>
      </rPr>
      <t>#</t>
    </r>
  </si>
  <si>
    <r>
      <t>Epoxiconazol</t>
    </r>
    <r>
      <rPr>
        <vertAlign val="superscript"/>
        <sz val="8"/>
        <color theme="1"/>
        <rFont val="Frutiger LT Com 55 Roman"/>
        <family val="2"/>
      </rPr>
      <t>#</t>
    </r>
  </si>
  <si>
    <r>
      <t>Atrazin</t>
    </r>
    <r>
      <rPr>
        <vertAlign val="superscript"/>
        <sz val="8"/>
        <color theme="1"/>
        <rFont val="Frutiger LT Com 55 Roman"/>
        <family val="2"/>
      </rPr>
      <t>#</t>
    </r>
  </si>
  <si>
    <r>
      <t>Chloridazon</t>
    </r>
    <r>
      <rPr>
        <vertAlign val="superscript"/>
        <sz val="8"/>
        <color theme="1"/>
        <rFont val="Frutiger LT Com 55 Roman"/>
        <family val="2"/>
      </rPr>
      <t>#</t>
    </r>
  </si>
  <si>
    <r>
      <t>Diuron</t>
    </r>
    <r>
      <rPr>
        <vertAlign val="superscript"/>
        <sz val="8"/>
        <color theme="1"/>
        <rFont val="Frutiger LT Com 55 Roman"/>
        <family val="2"/>
      </rPr>
      <t>#</t>
    </r>
  </si>
  <si>
    <r>
      <t>Isoproturon</t>
    </r>
    <r>
      <rPr>
        <vertAlign val="superscript"/>
        <sz val="8"/>
        <color theme="1"/>
        <rFont val="Frutiger LT Com 55 Roman"/>
        <family val="2"/>
      </rPr>
      <t>#</t>
    </r>
  </si>
  <si>
    <r>
      <t>Linuron</t>
    </r>
    <r>
      <rPr>
        <vertAlign val="superscript"/>
        <sz val="8"/>
        <color theme="1"/>
        <rFont val="Frutiger LT Com 55 Roman"/>
        <family val="2"/>
      </rPr>
      <t>#</t>
    </r>
  </si>
  <si>
    <r>
      <t>Metolachlor</t>
    </r>
    <r>
      <rPr>
        <vertAlign val="superscript"/>
        <sz val="8"/>
        <color theme="1"/>
        <rFont val="Frutiger LT Com 55 Roman"/>
        <family val="2"/>
      </rPr>
      <t>#</t>
    </r>
  </si>
  <si>
    <r>
      <t>Terbutryn</t>
    </r>
    <r>
      <rPr>
        <vertAlign val="superscript"/>
        <sz val="8"/>
        <color theme="1"/>
        <rFont val="Frutiger LT Com 55 Roman"/>
        <family val="2"/>
      </rPr>
      <t>#</t>
    </r>
  </si>
  <si>
    <r>
      <t>Clothianidin</t>
    </r>
    <r>
      <rPr>
        <vertAlign val="superscript"/>
        <sz val="8"/>
        <color theme="1"/>
        <rFont val="Frutiger LT Com 55 Roman"/>
        <family val="2"/>
      </rPr>
      <t>#</t>
    </r>
  </si>
  <si>
    <r>
      <t>Diazinon</t>
    </r>
    <r>
      <rPr>
        <vertAlign val="superscript"/>
        <sz val="8"/>
        <color theme="1"/>
        <rFont val="Frutiger LT Com 55 Roman"/>
        <family val="2"/>
      </rPr>
      <t>#</t>
    </r>
  </si>
  <si>
    <r>
      <t>Dimethoat</t>
    </r>
    <r>
      <rPr>
        <vertAlign val="superscript"/>
        <sz val="8"/>
        <color theme="1"/>
        <rFont val="Frutiger LT Com 55 Roman"/>
        <family val="2"/>
      </rPr>
      <t>#</t>
    </r>
  </si>
  <si>
    <r>
      <t>Imidacloprid</t>
    </r>
    <r>
      <rPr>
        <vertAlign val="superscript"/>
        <sz val="8"/>
        <color theme="1"/>
        <rFont val="Frutiger LT Com 55 Roman"/>
        <family val="2"/>
      </rPr>
      <t>#</t>
    </r>
  </si>
  <si>
    <r>
      <t>Methoxyfenozid</t>
    </r>
    <r>
      <rPr>
        <vertAlign val="superscript"/>
        <sz val="8"/>
        <color theme="1"/>
        <rFont val="Frutiger LT Com 55 Roman"/>
        <family val="2"/>
      </rPr>
      <t>#</t>
    </r>
  </si>
  <si>
    <r>
      <t>Thiacloprid</t>
    </r>
    <r>
      <rPr>
        <vertAlign val="superscript"/>
        <sz val="8"/>
        <color theme="1"/>
        <rFont val="Frutiger LT Com 55 Roman"/>
        <family val="2"/>
      </rPr>
      <t>#</t>
    </r>
  </si>
  <si>
    <r>
      <t>Methiocarb</t>
    </r>
    <r>
      <rPr>
        <vertAlign val="superscript"/>
        <sz val="8"/>
        <color theme="1"/>
        <rFont val="Frutiger LT Com 55 Roman"/>
        <family val="2"/>
      </rPr>
      <t>#</t>
    </r>
  </si>
  <si>
    <r>
      <t>Chlorpyrifos</t>
    </r>
    <r>
      <rPr>
        <vertAlign val="superscript"/>
        <sz val="8"/>
        <color theme="1"/>
        <rFont val="Frutiger LT Com 55 Roman"/>
        <family val="2"/>
      </rPr>
      <t>#</t>
    </r>
  </si>
  <si>
    <r>
      <t>Thiamethoxam</t>
    </r>
    <r>
      <rPr>
        <vertAlign val="superscript"/>
        <sz val="8"/>
        <color theme="1"/>
        <rFont val="Frutiger LT Com 55 Roman"/>
        <family val="2"/>
      </rPr>
      <t>#</t>
    </r>
  </si>
  <si>
    <r>
      <t>Methomyl</t>
    </r>
    <r>
      <rPr>
        <vertAlign val="superscript"/>
        <sz val="8"/>
        <color theme="1"/>
        <rFont val="Frutiger LT Com 55 Roman"/>
        <family val="2"/>
      </rPr>
      <t>#</t>
    </r>
  </si>
  <si>
    <t>Azithromycin</t>
  </si>
  <si>
    <t>Clarithromycin</t>
  </si>
  <si>
    <t>Diclofenac</t>
  </si>
  <si>
    <t>DEET</t>
  </si>
  <si>
    <t>Datum.Start.Probenahme</t>
  </si>
  <si>
    <t>Limpach Diclofenac (ug/L)</t>
  </si>
  <si>
    <t>Limpach Dimethenamid (ug/L)</t>
  </si>
  <si>
    <t>Dünnern Diclofenac (ug/L)</t>
  </si>
  <si>
    <t>Dünnern Dimethenamid (ug/L)</t>
  </si>
  <si>
    <t>Chronischer Grenzwert GSchV Diclofenac (ug/L)</t>
  </si>
  <si>
    <t>Chronischer Grenzwert GSchV Dimethenamid (ug/L)</t>
  </si>
  <si>
    <t>Thema</t>
  </si>
  <si>
    <t>Gewässerschutz</t>
  </si>
  <si>
    <t>Titel (DE)</t>
  </si>
  <si>
    <t>Monitoring Aktionsplan Pflanzenschutzmittel (AP PSM)</t>
  </si>
  <si>
    <t>Beschreibung (DE)</t>
  </si>
  <si>
    <t>Messdaten der chemischen Untersuchungen an Oberflächengewässern im Rahmen des Aktionsplan Pflanzenschutzmittel</t>
  </si>
  <si>
    <t>Projekt (Ziel / Zweck)</t>
  </si>
  <si>
    <t>6-jähriges Monitoring der chemischen Gewässerqualität im Rahmen des Aktionsplans Pflanzenschutzmittel. Überprüfung, ob gesetzliche und ökotoxikologische Grenzwerte eingehalten werden. Grundlage für Anpassung der Massnahmen im Aktionsplan Pflanzenschutzmittel.</t>
  </si>
  <si>
    <t>Organisation</t>
  </si>
  <si>
    <t>Amt für Umwelt AfU, Kanton Solothurn</t>
  </si>
  <si>
    <t>Kontaktstelle, Name</t>
  </si>
  <si>
    <t>Sabine Flury, AfU, Abteilung Wasser</t>
  </si>
  <si>
    <t>Kontaktstelle, E-Mail</t>
  </si>
  <si>
    <t>afu@bd.so.ch</t>
  </si>
  <si>
    <t>Nutzungsbedingung</t>
  </si>
  <si>
    <t>Nicht-kommerzielle Nutzung erlaubt / Kommerzielle Nutzung erlaubt / mit Quellenangabe</t>
  </si>
  <si>
    <t>Geändert / Stand</t>
  </si>
  <si>
    <t>01.07.2025</t>
  </si>
  <si>
    <t>Aktualisierungsintervall</t>
  </si>
  <si>
    <t>jährlich, bis 2025</t>
  </si>
  <si>
    <t>Startdatum</t>
  </si>
  <si>
    <t>Enddatum</t>
  </si>
  <si>
    <t>verfügbare Daten</t>
  </si>
  <si>
    <t>ab 2020, abhängig von Messstation</t>
  </si>
  <si>
    <t>Abgabe Datenformat</t>
  </si>
  <si>
    <t>*.xlsx</t>
  </si>
  <si>
    <t>Tags (Stichworte)</t>
  </si>
  <si>
    <t>Wasserqualität; Oberflächengewässer; Fliessgewässer; Gewässerschutz; Aktionsplan Pflanzenschutzmittel; Mikroverunreinigungen; MV; ARA Tracer; PFAS; PFOS; Fungizide; Herbizide; Pestizide; Insektizide; Biozide; Nematizide; Molluskizide</t>
  </si>
  <si>
    <t>Methode</t>
  </si>
  <si>
    <t>Stündliche Probenahme, 1-Wochen-Mischproben, 2-Wochen-Mischproben, oder 3.5-Tages-Mischproben pro Gewässer, Messperiode März - Oktober:
2020-2021
Chlorpyrifos, Cypermethrin, Chlorpyrifos-methyl, lambda-Cyhalothrin, Deltamethrin [μg/l]: Gaschromatographie (GC-MS-MS)
Acesulfam, Metaldehyd, Mefenaminsäure, Azithromycin [μg/l]: Flüssigchromatographie (HPLC-MS-MS)
Kupfer [μg/l]:  ICP-MS
DEET, Aclonifen [μg/l]: Gaschromatographie (GC)
Restliche Mikroverunreinigungen [μg/l]: Flüssigkeit-Chromatographie (LC-MS/MS)
2022
Chlorpyrifos, Chlorpyrifos-methyl, Cypermethrin, Deltamethrin, lambda-Cyhalothrin, Permethrin, [μg/l]: Gaschromatographie mit Massenspektrometrie (GC-MS)
Kupfer total [μg/l]:  ICP-MS
DEET, Aclonifen [μg/l]: Gaschromatographie (GC)
Restliche Mikroverunreinigungen [μg/l]: Hochdruck Flüssigkeit-Chromatographie mit Massenspektrometrie (HPLC-MS/MS)
2023-2024
Chlorpyrifos, Chlorpyrifos-methyl, Cypermethrin, Deltamethrin, lambda-Cyhalothrin, Permethrin,
[μg/l]: Gaschromatographie mit Massenspektrometrie (GC-MS/MS)
Kupfer [μg/l]:  ICP-MS
DEET, Aclonifen [μg/l]: Gaschromatographie mit Massenspektrometrie (GC-MS)
Benzotriazol, Glyphosat, Spiroxamin [μg/l]: Flüssig-Chromatographie mit Massenspektrometrie (LC-MS)
Azithromycin, Metaldehyd [μg/l]: Hochdruck Flüssigkeit-Chromatographie mit Massenspektrometrie (HPLC-MS/MS)
Restliche Mikroverunreinigungen [μg/l]: Flüssigkeit-Chromatographie mit Massenspektrometrie (LC-MS/MS)</t>
  </si>
  <si>
    <t>Methode: weitere Angaben</t>
  </si>
  <si>
    <t xml:space="preserve">Zur Überprüfung der gesetzlichen Anforderungen der GSchV werden die gemessenen Stoffkonzentrationen mit den gesetzlichen Grenzwerten aus Anhang 2 der GSchV (GSchV; SR 814.201) verglichen.
Die Auswertungen sind für die Dünnern und den Limpach in Tabellenform dargestellt:
Rot = Anforderung nicht erreicht; blau = Anforderung erreicht; Weiss = keine Daten vorhanden. Die Summe entspricht der Anzahl Stoffe aus der entsprechenden Kategorie, welche die Anforderungen der GSchV nicht erfüllt haben.  </t>
  </si>
  <si>
    <t>Anzahl Messungen</t>
  </si>
  <si>
    <t>2020: Limpach 46 Proben / Mülibach 17 Proben / Etziken 05 Proben
2021: Limpach 39 Proben / Mülibach 11 Proben / Etziken 15 Proben / Dünnern 5 Proben
2022: Limpach 44 Proben / Mülibach 16 Proben / Etziken 16 Proben / Dünnern 3 Proben
2023: Limpach 41 Proben / Mülibach 16 Proben / Etziken 14 Proben / Dünnern 10 Proben
2024: Limpach 44 Proben / Mülibach 17 Proben / Etziken 21 Proben / Dünnern 14 Proben</t>
  </si>
  <si>
    <t>Grenzwerte / Qualitätsziele / Anforderungen</t>
  </si>
  <si>
    <t>Grenzwerte und Anforderungen gemäss Anhang 2 Abs. 11 Gewässerschutzverordnung (GSchV; SR 814.201) und Qualitätskriterienvorschläge des Oekotoxzentrums.
Detaillierte Erklärungen zu den Anforderungen sind im Auswertungsbericht "Aktionsplan Pflanzenschutzmittel: Überwachung der Solothurner Gewässer" [Amt für Umwelt, 2021] enthalten.</t>
  </si>
  <si>
    <t>Attribute in Datensatz</t>
  </si>
  <si>
    <r>
      <rPr>
        <u/>
        <sz val="7.5"/>
        <color rgb="FF000000"/>
        <rFont val="Frutiger LT Com 55 Roman"/>
        <family val="2"/>
      </rPr>
      <t xml:space="preserve">2020: </t>
    </r>
    <r>
      <rPr>
        <sz val="7.5"/>
        <color rgb="FF000000"/>
        <rFont val="Frutiger LT Com 55 Roman"/>
        <family val="2"/>
      </rPr>
      <t xml:space="preserve">
Probenahmeort;  Gewässer;  Datum Start Probenahme;  Zeit Start Probenahme;  Probenahmedauer;  2.4-D;  Acesulfam;  Aclonifen;  Atenolol;  Atrazin;  Azithromycin;  Azoxystrobin;  Bentazon;  Benzotriazol;  Bezafibrat;  Boscalid;  Carbamazepin;  Carbendazim;  Chloridazon;  Chlorpyrifos;  Chlorpyrifos-methyl;  Chlortoluron;  Clarithromycin;  Clothianidin;  Cypermethrin;  Cyproconazol;  Cyprodinil;  DEET;  Deltamethrin;  Desphenyl-Chloridazon;  Diclofenac;  Diflufenican;  Dimethachlor;  Dimethenamid;  Dimethoat;  Diuron;  Epoxiconazol;  Ethofumesat;  Flufenacet;  Foramsulfuron;  Glyphosat;  Imidacloprid;  Iprovalicarb;  Isoproturon;  Kupfer (CU)-gelöst;  Kupfer (total);  Lambda-Cyhalothrin;  Linuron;  MCPA;  Mecoprop;  Mefenaminsäure;  Mesosulfuron-Methyl;  Metalaxyl;  Metaldehyd;  Metamitron;  Metazachlor;  Methiocarb;  Methomyl;  Methoxyfenozid;  Metolachlor;  Metoprolol;  Metribuzin;  Napropamid;  Naproxen;  Nicosulfuron;  Pendimethalin;  Pethoxamid;  Pirimicarb;  Propamocarb;  Propyzamid;  Prosulfocarb;  Pyrimethanil;  Sotalol;  Spiroxamin;  Sulfadimidin Sulfamethazin;  Sulfamethoxazol;  Tebuconazol;  Terbutylazin;  Terbutryn;  Thiacloprid;  Thiamethoxam;  Trimethoprim;  4-Methyl-1H-benzotriazol;  5-Methyl-1H-benzotriazol. 
</t>
    </r>
    <r>
      <rPr>
        <u/>
        <sz val="7.5"/>
        <color rgb="FF000000"/>
        <rFont val="Frutiger LT Com 55 Roman"/>
        <family val="2"/>
      </rPr>
      <t>2021:</t>
    </r>
    <r>
      <rPr>
        <sz val="7.5"/>
        <color rgb="FF000000"/>
        <rFont val="Frutiger LT Com 55 Roman"/>
        <family val="2"/>
      </rPr>
      <t xml:space="preserve">
Probenahmeort;  Gewässer;  Datum Start Probenahme;  Zeit Start Probenahme;  Probenahmedauer;  2,4-D; 4-Methylbenzotriazol;  5-Methylbenzotriazol;  Acesulfam;  Aclonifen;  Atenolol;  Atrazin;  Azithromycin;  Azoxystrobin;  Bentazon;  Benzotriazol;  Bezafibrat;  Boscalid;  Carbamazepin;  Carbendazim;  Chloridazon;  Chloridazon-Desphenyl;  Chlorpyrifos;  Chlorpyrifos-methyl;  Chlortoluron;  Clarithromycin;  Clothianidin;  Cypermethrin;  Cyproconazol;  Cyprodinil;  DEET;  Deltamethrin;  Diclofenac;  Diflufenican;  Dimethachlor;  Dimethenamid;  Dimethoat;  Diuron;  Epoxiconazol;  Ethofumesat;  Flufenacet;  Foramsulfuron;  Glyphosat;  Imidacloprid;  Iprovalicarb;  Isoproturon;  Kupfer (total);  Kupfer gelöst;  lambda-Cyhalothrin;  Linuron;  MCPA;  Mecoprop;  Mefenaminsäure;  Mesosulfuron-Methyl;  Metalaxyl;  Metaldehyd;  Metamitron;  Metazachlor;  Methiocarb;  Methomyl;  Methoxyfenozid;  Metolachlor;  Metoprolol;  Metribuzin;  Napropamid;  Naproxen;  Nicosulfuron;  Pendimethalin;  Pethoxamid;  Pirimicarb;  Propamocarb;  Propyzamid;  Prosulfocarb;  Pyrimethanil;  Sotalol;  Spiroxamin;  Sulfamethazin;  Sulfamethoxazol;  Tebuconazol;  Terbutryn;  Terbutylazin;  Thiacloprid;  Thiamethoxam;  Trimethoprim.
</t>
    </r>
    <r>
      <rPr>
        <u/>
        <sz val="7.5"/>
        <color rgb="FF000000"/>
        <rFont val="Frutiger LT Com 55 Roman"/>
        <family val="2"/>
      </rPr>
      <t>2022:</t>
    </r>
    <r>
      <rPr>
        <sz val="7.5"/>
        <color rgb="FF000000"/>
        <rFont val="Frutiger LT Com 55 Roman"/>
        <family val="2"/>
      </rPr>
      <t xml:space="preserve">
Probenahmeort;  Gewässer;  Datum Start Probenahme;  Zeit Start Probenahme;  Beprobungsdauer;  2,4-D;  4-und_5-Methylbenzotriazol;  Acesulfam;  Aclonifen;  Amidotrizoesäure;  Amisulprid;  Atenolol;  Atrazin;  Azithromycin;  Azoxystrobin;  Bentazon;  Benzotriazol;  Bezafibrat;  Boscalid;  Candesartan;  Carbamazepin;  Carbendazim;  Chloridazon;  Chloridazon-Desphenyl;  Chlorpyrifos;  Chlorpyrifos-methyl;  Chlortoluron;  Citalopram;  Clarithromycin;  Clothianidin;  Cypermethrin;  Cyproconazol;  Cyprodinil;  DEET;  Deltamethrin;  Diazinon;  Diclofenac;  Diflufenican;  Dimethachlor;  Dimethenamid;  Dimethoat;  Diuron;  Epoxiconazol;  Ethofumesat;  Fipronil;  Flufenacet;  Foramsulfuron;  Glyphosat;  Hydrochlorthiazid;  Imidacloprid;  Iprovalicarb;  Irbesartan;  Isoproturon;  Kupfer (total);  lambda-Cyhalothrin;  Linuron;  MCPA;  Mecoprop;  Mefenaminsäure;  Mesosulfuron-methyl;  Metalaxyl;  Metaldehyd;  Metamitron;  Metazachlor;  Methiocarb;  Methomyl;  Methoxyfenozid;  Metolachlor;  Metoprolol;  Metribuzin;  Napropamid;  Naproxen;  Nicosulfuron;  Pendimethalin;  Permethrin;  Pethoxamid;  Pirimicarb;  Propamocarb;  Propyzamid;  Prosulfocarb;  Pyrimethanil;  Sotalol;  Spiroxamin;  Sulfamethazin;  Sulfamethoxazol;  Tebuconazol;  Terbutryn;  Terbutylazin;  Thiacloprid;  Thiamethoxam;  Trimethoprim;  Venlafaxin
</t>
    </r>
    <r>
      <rPr>
        <u/>
        <sz val="7.5"/>
        <color rgb="FF000000"/>
        <rFont val="Frutiger LT Com 55 Roman"/>
        <family val="2"/>
      </rPr>
      <t>2023:</t>
    </r>
    <r>
      <rPr>
        <sz val="7.5"/>
        <color rgb="FF000000"/>
        <rFont val="Frutiger LT Com 55 Roman"/>
        <family val="2"/>
      </rPr>
      <t xml:space="preserve">
Probenahmeort;  Gewässer;  Datum Start Probenahme;  Zeit Start Probenahme;  Beprobungsdauer;  2,4-D;  4-und_5-Methylbenzotriazol;  Acesulfam;  Aclonifen;  Amidotrizoesäure;  Amisulprid;  Atenolol;  Atrazin;  Azithromycin;  Azoxystrobin;  Bentazon;  Benzotriazol;  Bezafibrat;  Boscalid;  Candesartan;  Carbamazepin;  Carbendazim;  Chloridazon;  Chloridazon-Desphenyl;  Chlorpyrifos;  Chlorpyrifos-methyl;  Chlortoluron;  Citalopram;  Clarithromycin;  Clothianidin;  Cypermethrin;  Cyproconazol;  Cyprodinil;  DEET;  Deltamethrin;  Diazinon;  Diclofenac;  Diflufenican;  Dimethachlor;  Dimethenamid;  Dimethoat;  Diuron;  Epoxiconazol;  Ethofumesat;  Fipronil;  Flufenacet;  Foramsulfuron;  Glyphosat;  Hydrochlorthiazid;  Imidacloprid;  Iprovalicarb;  Irbesartan;  Isoproturon;  Kupfer (total);  lambda-Cyhalothrin;  Linuron;  MCPA;  Mecoprop;  Mefenaminsäure;  Metalaxyl;  Metaldehyd;  Metamitron;  Metazachlor;  Metformin;  Methomyl;  Methoxyfenozid;  Metolachlor;  Metoprolol;  Metribuzin;  Napropamid;  Naproxen;  Nicosulfuron;  Permethrin;  PFOS;  Pirimicarb;  Propamocarb;  Propyzamid;  Prosulfocarb;  Pyrimethanil;  Sotalol;  Spiroxamin;  Sulfamethoxazol;  Tebuconazol;  Terbutryn;  Terbutylazin;  Thiacloprid;  Thiamethoxam;  Trimethoprim;  Venlafaxin.
</t>
    </r>
    <r>
      <rPr>
        <u/>
        <sz val="7.5"/>
        <color rgb="FF000000"/>
        <rFont val="Frutiger LT Com 55 Roman"/>
        <family val="2"/>
      </rPr>
      <t>2024:</t>
    </r>
    <r>
      <rPr>
        <sz val="7.5"/>
        <color rgb="FF000000"/>
        <rFont val="Frutiger LT Com 55 Roman"/>
        <family val="2"/>
      </rPr>
      <t xml:space="preserve">
Probenahmeort; Gewässer; Datum Start Probenahme; Zeit Start Probenahme; Beprobungsdauer;  2,4-D; 4-und_5-Methylbenzotriazol; Acesulfam; Aclonifen; Amidotrizoesäure; Amisulprid;  Atenolol; Atrazin; Azithromycin; Azoxystrobin; Bentazon; Benzotriazol; Bezafibrat; Boscalid; Candesartan; Carbamazepin; Carbendazim; Chloridazon; Chloridazon-Desphenyl; Chlorpyrifos; Chlorpyrifos-methyl; Chlortoluron; Citalopram; Clarithromycin; Clothianidin; Cypermethrin; Cyproconazol; Cyprodinil; DEET; Deltamethrin; Diazinon; Diclofenac; Diflufenican; Dimethachlor; Dimethenamid; Dimethoat; Diuron; Epoxiconazol; Ethofumesat; Fipronil; Flufenacet; Foramsulfuron; Glyphosat; Hydrochlorthiazid; Imidacloprid; Iprovalicarb; Irbesartan; Isoproturon; Kupfer (total); lambda-Cyhalothrin; Linuron; MCPA; Mecoprop; Mefenaminsäure; Mesosulfuron-methyl; Metalaxyl; Metaldehyd; Metamitron; Metazachlor; Metformin; Methiocarb; Methomyl; Methoxyfenozid; Metolachlor; Metoprolol; Metribuzin; Napropamid; Naproxen; Nicosulfuron; Pendimethalin; Permethrin; Pethoxamid; PFOS; Pirimicarb; Propamocarb; Propyzamid; Prosulfocarb; Pyrimethanil; Sotalol; Spiroxamin; Sulfamethazin; Sulfamethoxazol; Tebuconazol; Terbutryn; Terbutylazin; Thiacloprid; Thiamethoxam; Trimethoprim; Venlafaxin.</t>
    </r>
  </si>
  <si>
    <t>Datengrundlagen</t>
  </si>
  <si>
    <t>Geltende gewässerschutzrechtliche Vorschriften des Bundes und des Kantons Solothurn.
Aktionsplan Pflanzenschutzmittel Kanton Solothurn.
Vorgaben des Programms Nationale Beobachtung Oberflächengewässerqualität NAWA des Bundes.</t>
  </si>
  <si>
    <t>Erhebungsmethode</t>
  </si>
  <si>
    <t>Probenahmen im Rahmen von (zwei)wöchigen Gewässertouren durch externe Firma; Analyse der Wasserproben im Labor Wessling AG.</t>
  </si>
  <si>
    <t>Erfassungsmethode</t>
  </si>
  <si>
    <t>Eintragen der Messwerte in Excel-Tabelle; Einlesen der Messwerte in Datenbank (PIMOS)</t>
  </si>
  <si>
    <t>weitere Verwendungen</t>
  </si>
  <si>
    <t>Einzelne Stationen sind Teil des Messnetzes Nationale Beobachtung Oberflächengewässerqualität (NAWA).
Die Messdaten dieser Stationen werden jährlich an das BAFU weitergeleitet.</t>
  </si>
  <si>
    <t>Bemerkung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</si>
</sst>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Aptos Narrow"/>
      <family val="2"/>
      <scheme val="minor"/>
    </font>
    <font>
      <sz val="11"/>
      <color rgb="FFFF0000"/>
      <name val="Frutiger LT Com 55 Roman"/>
      <family val="2"/>
    </font>
    <font>
      <sz val="11"/>
      <color theme="1"/>
      <name val="Frutiger LT Com 55 Roman"/>
      <family val="2"/>
    </font>
    <font>
      <sz val="11"/>
      <name val="Frutiger LT Com 55 Roman"/>
      <family val="2"/>
    </font>
    <font>
      <sz val="8"/>
      <color theme="3"/>
      <name val="Frutiger LT Com 55 Roman"/>
      <family val="2"/>
    </font>
    <font>
      <sz val="8"/>
      <color theme="1"/>
      <name val="Frutiger LT Com 55 Roman"/>
      <family val="2"/>
    </font>
    <font>
      <i/>
      <vertAlign val="superscript"/>
      <sz val="8"/>
      <color theme="3"/>
      <name val="Frutiger LT Com 55 Roman"/>
      <family val="2"/>
    </font>
    <font>
      <vertAlign val="superscript"/>
      <sz val="8"/>
      <color theme="3"/>
      <name val="Frutiger LT Com 55 Roman"/>
      <family val="2"/>
    </font>
    <font>
      <sz val="14"/>
      <color theme="3"/>
      <name val="Frutiger LT Com 55 Roman"/>
      <family val="2"/>
    </font>
    <font>
      <sz val="14"/>
      <color theme="1"/>
      <name val="Frutiger LT Com 55 Roman"/>
      <family val="2"/>
    </font>
    <font>
      <vertAlign val="superscript"/>
      <sz val="8"/>
      <color theme="1"/>
      <name val="Frutiger LT Com 55 Roman"/>
      <family val="2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4"/>
      <name val="Frutiger LT Com 55 Roman"/>
      <family val="2"/>
    </font>
    <font>
      <sz val="11"/>
      <color theme="3"/>
      <name val="Frutiger LT Com 55 Roman"/>
      <family val="2"/>
    </font>
    <font>
      <b/>
      <sz val="10"/>
      <color rgb="FF000000"/>
      <name val="Frutiger LT Com 55 Roman"/>
      <family val="2"/>
    </font>
    <font>
      <sz val="10"/>
      <color rgb="FF000000"/>
      <name val="Frutiger LT Com 55 Roman"/>
      <family val="2"/>
    </font>
    <font>
      <b/>
      <sz val="10"/>
      <color theme="1"/>
      <name val="Frutiger LT Com 55 Roman"/>
      <family val="2"/>
    </font>
    <font>
      <sz val="10"/>
      <color theme="1"/>
      <name val="Frutiger LT Com 55 Roman"/>
      <family val="2"/>
    </font>
    <font>
      <sz val="10"/>
      <name val="Frutiger LT Com 55 Roman"/>
      <family val="2"/>
    </font>
    <font>
      <b/>
      <sz val="10"/>
      <name val="Frutiger LT Com 55 Roman"/>
      <family val="2"/>
    </font>
    <font>
      <sz val="7.5"/>
      <color rgb="FF000000"/>
      <name val="Frutiger LT Com 55 Roman"/>
      <family val="2"/>
    </font>
    <font>
      <u/>
      <sz val="7.5"/>
      <color rgb="FF000000"/>
      <name val="Frutiger LT Com 55 Roman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textRotation="180"/>
    </xf>
    <xf numFmtId="0" fontId="4" fillId="0" borderId="2" xfId="0" applyFont="1" applyBorder="1" applyAlignment="1">
      <alignment horizontal="left" inden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/>
    <xf numFmtId="0" fontId="4" fillId="0" borderId="14" xfId="0" applyFont="1" applyBorder="1" applyAlignment="1">
      <alignment horizontal="left" indent="1"/>
    </xf>
    <xf numFmtId="0" fontId="5" fillId="0" borderId="1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1" fillId="0" borderId="0" xfId="0" applyFont="1"/>
    <xf numFmtId="1" fontId="9" fillId="0" borderId="0" xfId="0" applyNumberFormat="1" applyFont="1"/>
    <xf numFmtId="0" fontId="5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left" indent="1"/>
    </xf>
    <xf numFmtId="0" fontId="5" fillId="0" borderId="14" xfId="0" applyFont="1" applyBorder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3" fillId="0" borderId="4" xfId="0" applyFont="1" applyBorder="1"/>
    <xf numFmtId="0" fontId="2" fillId="0" borderId="1" xfId="0" applyFont="1" applyBorder="1" applyAlignment="1">
      <alignment wrapText="1"/>
    </xf>
    <xf numFmtId="164" fontId="0" fillId="0" borderId="0" xfId="0" applyNumberFormat="1"/>
    <xf numFmtId="164" fontId="11" fillId="0" borderId="0" xfId="0" applyNumberFormat="1" applyFont="1"/>
    <xf numFmtId="14" fontId="12" fillId="0" borderId="0" xfId="0" applyNumberFormat="1" applyFont="1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textRotation="180"/>
    </xf>
    <xf numFmtId="14" fontId="2" fillId="0" borderId="10" xfId="0" applyNumberFormat="1" applyFont="1" applyBorder="1" applyAlignment="1">
      <alignment horizontal="left" textRotation="180"/>
    </xf>
    <xf numFmtId="14" fontId="2" fillId="0" borderId="11" xfId="0" applyNumberFormat="1" applyFont="1" applyBorder="1" applyAlignment="1">
      <alignment horizontal="left" textRotation="180"/>
    </xf>
    <xf numFmtId="14" fontId="2" fillId="0" borderId="12" xfId="0" applyNumberFormat="1" applyFont="1" applyBorder="1" applyAlignment="1">
      <alignment horizontal="left" textRotation="180"/>
    </xf>
    <xf numFmtId="1" fontId="13" fillId="0" borderId="13" xfId="0" applyNumberFormat="1" applyFont="1" applyBorder="1" applyAlignment="1">
      <alignment horizontal="left" wrapText="1"/>
    </xf>
    <xf numFmtId="0" fontId="9" fillId="0" borderId="1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" fontId="13" fillId="0" borderId="13" xfId="0" applyNumberFormat="1" applyFont="1" applyBorder="1" applyAlignment="1">
      <alignment horizontal="left"/>
    </xf>
    <xf numFmtId="0" fontId="14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textRotation="180" wrapText="1"/>
    </xf>
    <xf numFmtId="14" fontId="3" fillId="0" borderId="1" xfId="0" applyNumberFormat="1" applyFont="1" applyBorder="1" applyAlignment="1">
      <alignment horizontal="center" textRotation="180"/>
    </xf>
    <xf numFmtId="14" fontId="3" fillId="0" borderId="10" xfId="0" applyNumberFormat="1" applyFont="1" applyBorder="1" applyAlignment="1">
      <alignment horizontal="center" textRotation="180"/>
    </xf>
    <xf numFmtId="14" fontId="3" fillId="0" borderId="11" xfId="0" applyNumberFormat="1" applyFont="1" applyBorder="1" applyAlignment="1">
      <alignment horizontal="center" textRotation="180"/>
    </xf>
    <xf numFmtId="14" fontId="3" fillId="0" borderId="12" xfId="0" applyNumberFormat="1" applyFont="1" applyBorder="1" applyAlignment="1">
      <alignment horizontal="center" textRotation="180"/>
    </xf>
    <xf numFmtId="0" fontId="9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15" fillId="0" borderId="21" xfId="0" applyFont="1" applyBorder="1" applyAlignment="1">
      <alignment vertical="top" wrapText="1"/>
    </xf>
    <xf numFmtId="0" fontId="16" fillId="0" borderId="21" xfId="0" applyFont="1" applyBorder="1" applyAlignment="1">
      <alignment vertical="top" wrapText="1"/>
    </xf>
    <xf numFmtId="0" fontId="17" fillId="0" borderId="21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49" fontId="19" fillId="0" borderId="21" xfId="0" applyNumberFormat="1" applyFont="1" applyBorder="1" applyAlignment="1">
      <alignment vertical="top" wrapText="1"/>
    </xf>
    <xf numFmtId="14" fontId="19" fillId="0" borderId="21" xfId="0" applyNumberFormat="1" applyFont="1" applyBorder="1" applyAlignment="1">
      <alignment horizontal="left" vertical="top" wrapText="1"/>
    </xf>
    <xf numFmtId="14" fontId="19" fillId="0" borderId="21" xfId="0" applyNumberFormat="1" applyFont="1" applyBorder="1" applyAlignment="1">
      <alignment vertical="top" wrapText="1"/>
    </xf>
    <xf numFmtId="0" fontId="17" fillId="0" borderId="22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21" fillId="0" borderId="21" xfId="0" applyFont="1" applyBorder="1" applyAlignment="1">
      <alignment vertical="top" wrapText="1"/>
    </xf>
    <xf numFmtId="0" fontId="2" fillId="0" borderId="10" xfId="0" applyFont="1" applyBorder="1" applyAlignment="1">
      <alignment horizontal="center" textRotation="180"/>
    </xf>
    <xf numFmtId="0" fontId="2" fillId="0" borderId="11" xfId="0" applyFont="1" applyBorder="1" applyAlignment="1">
      <alignment horizontal="center" textRotation="180"/>
    </xf>
    <xf numFmtId="0" fontId="2" fillId="0" borderId="12" xfId="0" applyFont="1" applyBorder="1" applyAlignment="1">
      <alignment horizontal="center" textRotation="180"/>
    </xf>
    <xf numFmtId="0" fontId="3" fillId="0" borderId="10" xfId="0" applyFont="1" applyBorder="1" applyAlignment="1">
      <alignment horizontal="center" textRotation="180" wrapText="1"/>
    </xf>
    <xf numFmtId="0" fontId="3" fillId="0" borderId="11" xfId="0" applyFont="1" applyBorder="1" applyAlignment="1">
      <alignment horizontal="center" textRotation="180" wrapText="1"/>
    </xf>
    <xf numFmtId="0" fontId="3" fillId="0" borderId="12" xfId="0" applyFont="1" applyBorder="1" applyAlignment="1">
      <alignment horizontal="center" textRotation="180" wrapText="1"/>
    </xf>
  </cellXfs>
  <cellStyles count="1">
    <cellStyle name="Standard" xfId="0" builtinId="0"/>
  </cellStyles>
  <dxfs count="8">
    <dxf>
      <font>
        <color theme="5" tint="0.59996337778862885"/>
      </font>
      <fill>
        <patternFill>
          <fgColor theme="5" tint="0.59996337778862885"/>
        </patternFill>
      </fill>
    </dxf>
    <dxf>
      <font>
        <color theme="3" tint="0.749961851863155"/>
      </font>
      <fill>
        <patternFill>
          <bgColor theme="3" tint="0.74996185186315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3" tint="0.74996185186315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3" tint="0.749961851863155"/>
      </font>
      <fill>
        <patternFill>
          <bgColor theme="3" tint="0.74996185186315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colors>
    <mruColors>
      <color rgb="FFFF5050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Arzneimittel - Diclofenac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Daten_excel!$B$1</c:f>
              <c:strCache>
                <c:ptCount val="1"/>
                <c:pt idx="0">
                  <c:v>Limpach Diclofenac (ug/L)</c:v>
                </c:pt>
              </c:strCache>
            </c:strRef>
          </c:tx>
          <c:spPr>
            <a:solidFill>
              <a:srgbClr val="00B0F0"/>
            </a:solidFill>
            <a:ln w="38100">
              <a:noFill/>
            </a:ln>
            <a:effectLst/>
          </c:spPr>
          <c:invertIfNegative val="0"/>
          <c:val>
            <c:numRef>
              <c:f>Daten_excel!$B$2:$B$79</c:f>
              <c:numCache>
                <c:formatCode>0.000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1.4749999999999999E-2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1.4E-2</c:v>
                </c:pt>
                <c:pt idx="57">
                  <c:v>0</c:v>
                </c:pt>
                <c:pt idx="58">
                  <c:v>2.4E-2</c:v>
                </c:pt>
                <c:pt idx="59">
                  <c:v>0</c:v>
                </c:pt>
                <c:pt idx="60">
                  <c:v>0.02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C-446D-89EB-BCBC7E987C8E}"/>
            </c:ext>
          </c:extLst>
        </c:ser>
        <c:ser>
          <c:idx val="2"/>
          <c:order val="1"/>
          <c:tx>
            <c:strRef>
              <c:f>Daten_excel!$D$1</c:f>
              <c:strCache>
                <c:ptCount val="1"/>
                <c:pt idx="0">
                  <c:v>Dünnern Diclofenac (ug/L)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val>
            <c:numRef>
              <c:f>Daten_excel!$D$2:$D$79</c:f>
              <c:numCache>
                <c:formatCode>0.000</c:formatCode>
                <c:ptCount val="78"/>
                <c:pt idx="8">
                  <c:v>0.20499999999999999</c:v>
                </c:pt>
                <c:pt idx="16">
                  <c:v>0.13</c:v>
                </c:pt>
                <c:pt idx="24">
                  <c:v>0.12</c:v>
                </c:pt>
                <c:pt idx="25">
                  <c:v>0</c:v>
                </c:pt>
                <c:pt idx="27">
                  <c:v>0.27</c:v>
                </c:pt>
                <c:pt idx="30">
                  <c:v>0.2</c:v>
                </c:pt>
                <c:pt idx="37">
                  <c:v>0.12</c:v>
                </c:pt>
                <c:pt idx="40">
                  <c:v>0.15</c:v>
                </c:pt>
                <c:pt idx="49">
                  <c:v>0.13</c:v>
                </c:pt>
                <c:pt idx="50">
                  <c:v>0.17</c:v>
                </c:pt>
                <c:pt idx="51">
                  <c:v>0.18</c:v>
                </c:pt>
                <c:pt idx="54">
                  <c:v>0.16</c:v>
                </c:pt>
                <c:pt idx="55">
                  <c:v>0.15</c:v>
                </c:pt>
                <c:pt idx="56">
                  <c:v>0.22</c:v>
                </c:pt>
                <c:pt idx="57">
                  <c:v>0.15</c:v>
                </c:pt>
                <c:pt idx="58">
                  <c:v>0.26</c:v>
                </c:pt>
                <c:pt idx="59">
                  <c:v>0.43</c:v>
                </c:pt>
                <c:pt idx="60">
                  <c:v>0.48</c:v>
                </c:pt>
                <c:pt idx="61">
                  <c:v>9.5000000000000001E-2</c:v>
                </c:pt>
                <c:pt idx="63">
                  <c:v>0.11</c:v>
                </c:pt>
                <c:pt idx="64">
                  <c:v>0.14000000000000001</c:v>
                </c:pt>
                <c:pt idx="65">
                  <c:v>0.1</c:v>
                </c:pt>
                <c:pt idx="66">
                  <c:v>6.8000000000000005E-2</c:v>
                </c:pt>
                <c:pt idx="67">
                  <c:v>4.5999999999999999E-2</c:v>
                </c:pt>
                <c:pt idx="68">
                  <c:v>0.05</c:v>
                </c:pt>
                <c:pt idx="70">
                  <c:v>4.8000000000000001E-2</c:v>
                </c:pt>
                <c:pt idx="71">
                  <c:v>7.0000000000000007E-2</c:v>
                </c:pt>
                <c:pt idx="72">
                  <c:v>0.1</c:v>
                </c:pt>
                <c:pt idx="73">
                  <c:v>9.2999999999999999E-2</c:v>
                </c:pt>
                <c:pt idx="74">
                  <c:v>0.16</c:v>
                </c:pt>
                <c:pt idx="75">
                  <c:v>0.19</c:v>
                </c:pt>
                <c:pt idx="77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C-446D-89EB-BCBC7E987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548720"/>
        <c:axId val="1747551120"/>
      </c:barChart>
      <c:lineChart>
        <c:grouping val="standard"/>
        <c:varyColors val="0"/>
        <c:ser>
          <c:idx val="4"/>
          <c:order val="2"/>
          <c:tx>
            <c:strRef>
              <c:f>Daten_excel!$F$1</c:f>
              <c:strCache>
                <c:ptCount val="1"/>
                <c:pt idx="0">
                  <c:v>Chronischer Grenzwert GSchV Diclofenac (ug/L)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Daten_excel!$A$2:$A$79</c:f>
              <c:numCache>
                <c:formatCode>m/d/yyyy</c:formatCode>
                <c:ptCount val="78"/>
                <c:pt idx="0">
                  <c:v>43915</c:v>
                </c:pt>
                <c:pt idx="1">
                  <c:v>43929</c:v>
                </c:pt>
                <c:pt idx="2">
                  <c:v>43945</c:v>
                </c:pt>
                <c:pt idx="3">
                  <c:v>43970</c:v>
                </c:pt>
                <c:pt idx="4">
                  <c:v>43998</c:v>
                </c:pt>
                <c:pt idx="5">
                  <c:v>44012</c:v>
                </c:pt>
                <c:pt idx="6">
                  <c:v>44026</c:v>
                </c:pt>
                <c:pt idx="7">
                  <c:v>44040</c:v>
                </c:pt>
                <c:pt idx="8">
                  <c:v>44047</c:v>
                </c:pt>
                <c:pt idx="9">
                  <c:v>44082</c:v>
                </c:pt>
                <c:pt idx="10">
                  <c:v>44096</c:v>
                </c:pt>
                <c:pt idx="11">
                  <c:v>44110</c:v>
                </c:pt>
                <c:pt idx="12">
                  <c:v>44124</c:v>
                </c:pt>
                <c:pt idx="13">
                  <c:v>44271</c:v>
                </c:pt>
                <c:pt idx="14">
                  <c:v>44292</c:v>
                </c:pt>
                <c:pt idx="15">
                  <c:v>44306</c:v>
                </c:pt>
                <c:pt idx="16">
                  <c:v>44313</c:v>
                </c:pt>
                <c:pt idx="17">
                  <c:v>44320</c:v>
                </c:pt>
                <c:pt idx="18">
                  <c:v>44334</c:v>
                </c:pt>
                <c:pt idx="19">
                  <c:v>44348</c:v>
                </c:pt>
                <c:pt idx="20">
                  <c:v>44362</c:v>
                </c:pt>
                <c:pt idx="21">
                  <c:v>44386</c:v>
                </c:pt>
                <c:pt idx="22">
                  <c:v>44400</c:v>
                </c:pt>
                <c:pt idx="23">
                  <c:v>44411</c:v>
                </c:pt>
                <c:pt idx="24">
                  <c:v>44425</c:v>
                </c:pt>
                <c:pt idx="25">
                  <c:v>44439</c:v>
                </c:pt>
                <c:pt idx="26">
                  <c:v>44453</c:v>
                </c:pt>
                <c:pt idx="27">
                  <c:v>44467</c:v>
                </c:pt>
                <c:pt idx="28">
                  <c:v>44481</c:v>
                </c:pt>
                <c:pt idx="29">
                  <c:v>44621</c:v>
                </c:pt>
                <c:pt idx="30">
                  <c:v>44635</c:v>
                </c:pt>
                <c:pt idx="31">
                  <c:v>44652</c:v>
                </c:pt>
                <c:pt idx="32">
                  <c:v>44663</c:v>
                </c:pt>
                <c:pt idx="33">
                  <c:v>44677</c:v>
                </c:pt>
                <c:pt idx="34">
                  <c:v>44691</c:v>
                </c:pt>
                <c:pt idx="35">
                  <c:v>44705</c:v>
                </c:pt>
                <c:pt idx="36">
                  <c:v>44719</c:v>
                </c:pt>
                <c:pt idx="37">
                  <c:v>44733</c:v>
                </c:pt>
                <c:pt idx="38">
                  <c:v>44747</c:v>
                </c:pt>
                <c:pt idx="39">
                  <c:v>44761</c:v>
                </c:pt>
                <c:pt idx="40">
                  <c:v>44775</c:v>
                </c:pt>
                <c:pt idx="41">
                  <c:v>44789</c:v>
                </c:pt>
                <c:pt idx="42">
                  <c:v>44803</c:v>
                </c:pt>
                <c:pt idx="43">
                  <c:v>44817</c:v>
                </c:pt>
                <c:pt idx="44">
                  <c:v>44831</c:v>
                </c:pt>
                <c:pt idx="45">
                  <c:v>44845</c:v>
                </c:pt>
                <c:pt idx="46">
                  <c:v>45013</c:v>
                </c:pt>
                <c:pt idx="47">
                  <c:v>45027</c:v>
                </c:pt>
                <c:pt idx="48">
                  <c:v>45041</c:v>
                </c:pt>
                <c:pt idx="49">
                  <c:v>45055</c:v>
                </c:pt>
                <c:pt idx="50">
                  <c:v>45069</c:v>
                </c:pt>
                <c:pt idx="51">
                  <c:v>45083</c:v>
                </c:pt>
                <c:pt idx="52">
                  <c:v>45097</c:v>
                </c:pt>
                <c:pt idx="53">
                  <c:v>45111</c:v>
                </c:pt>
                <c:pt idx="54">
                  <c:v>45125</c:v>
                </c:pt>
                <c:pt idx="55">
                  <c:v>45139</c:v>
                </c:pt>
                <c:pt idx="56">
                  <c:v>45153</c:v>
                </c:pt>
                <c:pt idx="57">
                  <c:v>45167</c:v>
                </c:pt>
                <c:pt idx="58">
                  <c:v>45181</c:v>
                </c:pt>
                <c:pt idx="59">
                  <c:v>45195</c:v>
                </c:pt>
                <c:pt idx="60">
                  <c:v>45209</c:v>
                </c:pt>
                <c:pt idx="61">
                  <c:v>45349</c:v>
                </c:pt>
                <c:pt idx="62">
                  <c:v>45363</c:v>
                </c:pt>
                <c:pt idx="63">
                  <c:v>45377</c:v>
                </c:pt>
                <c:pt idx="64">
                  <c:v>45391</c:v>
                </c:pt>
                <c:pt idx="65">
                  <c:v>45405</c:v>
                </c:pt>
                <c:pt idx="66">
                  <c:v>45419</c:v>
                </c:pt>
                <c:pt idx="67">
                  <c:v>45433</c:v>
                </c:pt>
                <c:pt idx="68">
                  <c:v>45447</c:v>
                </c:pt>
                <c:pt idx="69">
                  <c:v>45461</c:v>
                </c:pt>
                <c:pt idx="70">
                  <c:v>45475</c:v>
                </c:pt>
                <c:pt idx="71">
                  <c:v>45489</c:v>
                </c:pt>
                <c:pt idx="72">
                  <c:v>45503</c:v>
                </c:pt>
                <c:pt idx="73">
                  <c:v>45517</c:v>
                </c:pt>
                <c:pt idx="74">
                  <c:v>45531</c:v>
                </c:pt>
                <c:pt idx="75">
                  <c:v>45545</c:v>
                </c:pt>
                <c:pt idx="76">
                  <c:v>45559</c:v>
                </c:pt>
                <c:pt idx="77">
                  <c:v>45573</c:v>
                </c:pt>
              </c:numCache>
            </c:numRef>
          </c:cat>
          <c:val>
            <c:numRef>
              <c:f>Daten_excel!$F$2:$F$79</c:f>
              <c:numCache>
                <c:formatCode>General</c:formatCode>
                <c:ptCount val="78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5C-446D-89EB-BCBC7E987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548720"/>
        <c:axId val="1747551120"/>
      </c:lineChart>
      <c:catAx>
        <c:axId val="174754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7551120"/>
        <c:crosses val="autoZero"/>
        <c:auto val="1"/>
        <c:lblAlgn val="ctr"/>
        <c:lblOffset val="100"/>
        <c:noMultiLvlLbl val="1"/>
      </c:catAx>
      <c:valAx>
        <c:axId val="174755112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754872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Herbizid - Dimethenamid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Daten_excel!$C$1</c:f>
              <c:strCache>
                <c:ptCount val="1"/>
                <c:pt idx="0">
                  <c:v>Limpach Dimethenamid (ug/L)</c:v>
                </c:pt>
              </c:strCache>
            </c:strRef>
          </c:tx>
          <c:spPr>
            <a:solidFill>
              <a:srgbClr val="00B0F0"/>
            </a:solidFill>
            <a:ln w="38100">
              <a:noFill/>
            </a:ln>
            <a:effectLst/>
          </c:spPr>
          <c:invertIfNegative val="0"/>
          <c:val>
            <c:numRef>
              <c:f>Daten_excel!$C$2:$C$79</c:f>
              <c:numCache>
                <c:formatCode>0.000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7.2749999999999995E-2</c:v>
                </c:pt>
                <c:pt idx="4">
                  <c:v>6.5000000000000002E-2</c:v>
                </c:pt>
                <c:pt idx="5">
                  <c:v>7.1499999999999994E-2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3.1E-2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3.6999999999999998E-2</c:v>
                </c:pt>
                <c:pt idx="17">
                  <c:v>5.2500000000000003E-3</c:v>
                </c:pt>
                <c:pt idx="18">
                  <c:v>0</c:v>
                </c:pt>
                <c:pt idx="19">
                  <c:v>1.8499999999999999E-2</c:v>
                </c:pt>
                <c:pt idx="20">
                  <c:v>8.4250000000000005E-2</c:v>
                </c:pt>
                <c:pt idx="21">
                  <c:v>6.0000000000000001E-3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3.6666670000000002E-3</c:v>
                </c:pt>
                <c:pt idx="32">
                  <c:v>5.3249999999999999E-2</c:v>
                </c:pt>
                <c:pt idx="33">
                  <c:v>6.225E-2</c:v>
                </c:pt>
                <c:pt idx="34">
                  <c:v>0.10349999999999999</c:v>
                </c:pt>
                <c:pt idx="35">
                  <c:v>0.23175000000000001</c:v>
                </c:pt>
                <c:pt idx="36">
                  <c:v>2.1749999999999999E-2</c:v>
                </c:pt>
                <c:pt idx="37">
                  <c:v>6.1249999999999999E-2</c:v>
                </c:pt>
                <c:pt idx="38">
                  <c:v>3.7499999999999999E-3</c:v>
                </c:pt>
                <c:pt idx="39">
                  <c:v>8.5000000000000006E-3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3.2000000000000001E-2</c:v>
                </c:pt>
                <c:pt idx="44">
                  <c:v>1.4E-2</c:v>
                </c:pt>
                <c:pt idx="45">
                  <c:v>0</c:v>
                </c:pt>
                <c:pt idx="46">
                  <c:v>0</c:v>
                </c:pt>
                <c:pt idx="47">
                  <c:v>3.0000000000000001E-3</c:v>
                </c:pt>
                <c:pt idx="48">
                  <c:v>2.7E-2</c:v>
                </c:pt>
                <c:pt idx="49">
                  <c:v>8.4750000000000006E-2</c:v>
                </c:pt>
                <c:pt idx="50">
                  <c:v>2.2499999999999999E-2</c:v>
                </c:pt>
                <c:pt idx="51">
                  <c:v>5.8000000000000003E-2</c:v>
                </c:pt>
                <c:pt idx="52">
                  <c:v>0.12425</c:v>
                </c:pt>
                <c:pt idx="53">
                  <c:v>4.5999999999999999E-2</c:v>
                </c:pt>
                <c:pt idx="54">
                  <c:v>3.3250000000000002E-2</c:v>
                </c:pt>
                <c:pt idx="55">
                  <c:v>0.01</c:v>
                </c:pt>
                <c:pt idx="56">
                  <c:v>1.0999999999999999E-2</c:v>
                </c:pt>
                <c:pt idx="57">
                  <c:v>1.2999999999999999E-2</c:v>
                </c:pt>
                <c:pt idx="58">
                  <c:v>1.2999999999999999E-2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1.9250000000000003E-2</c:v>
                </c:pt>
                <c:pt idx="66">
                  <c:v>2.8250000000000001E-2</c:v>
                </c:pt>
                <c:pt idx="67">
                  <c:v>0.1895</c:v>
                </c:pt>
                <c:pt idx="68">
                  <c:v>0.14024999999999999</c:v>
                </c:pt>
                <c:pt idx="69">
                  <c:v>3.2250000000000001E-2</c:v>
                </c:pt>
                <c:pt idx="70">
                  <c:v>2.2249999999999999E-2</c:v>
                </c:pt>
                <c:pt idx="71">
                  <c:v>1.3999999999999999E-2</c:v>
                </c:pt>
                <c:pt idx="72">
                  <c:v>1.7999999999999999E-2</c:v>
                </c:pt>
                <c:pt idx="73">
                  <c:v>1.2E-2</c:v>
                </c:pt>
                <c:pt idx="74">
                  <c:v>1.0999999999999999E-2</c:v>
                </c:pt>
                <c:pt idx="75">
                  <c:v>0</c:v>
                </c:pt>
                <c:pt idx="76">
                  <c:v>0.01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F-4719-9BD5-8C84D0BF93CF}"/>
            </c:ext>
          </c:extLst>
        </c:ser>
        <c:ser>
          <c:idx val="3"/>
          <c:order val="1"/>
          <c:tx>
            <c:strRef>
              <c:f>Daten_excel!$E$1</c:f>
              <c:strCache>
                <c:ptCount val="1"/>
                <c:pt idx="0">
                  <c:v>Dünnern Dimethenamid (ug/L)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val>
            <c:numRef>
              <c:f>Daten_excel!$E$2:$E$79</c:f>
              <c:numCache>
                <c:formatCode>m/d/yyyy</c:formatCode>
                <c:ptCount val="78"/>
                <c:pt idx="8" formatCode="0.000">
                  <c:v>0</c:v>
                </c:pt>
                <c:pt idx="16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7" formatCode="0.000">
                  <c:v>0</c:v>
                </c:pt>
                <c:pt idx="30" formatCode="0.000">
                  <c:v>0</c:v>
                </c:pt>
                <c:pt idx="37" formatCode="0.000">
                  <c:v>0</c:v>
                </c:pt>
                <c:pt idx="40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0.11</c:v>
                </c:pt>
                <c:pt idx="54" formatCode="0.000">
                  <c:v>1.0999999999999999E-2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1.9E-2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7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DF-4719-9BD5-8C84D0B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548720"/>
        <c:axId val="1747551120"/>
      </c:barChart>
      <c:lineChart>
        <c:grouping val="standard"/>
        <c:varyColors val="0"/>
        <c:ser>
          <c:idx val="5"/>
          <c:order val="2"/>
          <c:tx>
            <c:strRef>
              <c:f>Daten_excel!$G$1</c:f>
              <c:strCache>
                <c:ptCount val="1"/>
                <c:pt idx="0">
                  <c:v>Chronischer Grenzwert GSchV Dimethenamid (ug/L)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Daten_excel!$A$2:$A$79</c:f>
              <c:numCache>
                <c:formatCode>m/d/yyyy</c:formatCode>
                <c:ptCount val="78"/>
                <c:pt idx="0">
                  <c:v>43915</c:v>
                </c:pt>
                <c:pt idx="1">
                  <c:v>43929</c:v>
                </c:pt>
                <c:pt idx="2">
                  <c:v>43945</c:v>
                </c:pt>
                <c:pt idx="3">
                  <c:v>43970</c:v>
                </c:pt>
                <c:pt idx="4">
                  <c:v>43998</c:v>
                </c:pt>
                <c:pt idx="5">
                  <c:v>44012</c:v>
                </c:pt>
                <c:pt idx="6">
                  <c:v>44026</c:v>
                </c:pt>
                <c:pt idx="7">
                  <c:v>44040</c:v>
                </c:pt>
                <c:pt idx="8">
                  <c:v>44047</c:v>
                </c:pt>
                <c:pt idx="9">
                  <c:v>44082</c:v>
                </c:pt>
                <c:pt idx="10">
                  <c:v>44096</c:v>
                </c:pt>
                <c:pt idx="11">
                  <c:v>44110</c:v>
                </c:pt>
                <c:pt idx="12">
                  <c:v>44124</c:v>
                </c:pt>
                <c:pt idx="13">
                  <c:v>44271</c:v>
                </c:pt>
                <c:pt idx="14">
                  <c:v>44292</c:v>
                </c:pt>
                <c:pt idx="15">
                  <c:v>44306</c:v>
                </c:pt>
                <c:pt idx="16">
                  <c:v>44313</c:v>
                </c:pt>
                <c:pt idx="17">
                  <c:v>44320</c:v>
                </c:pt>
                <c:pt idx="18">
                  <c:v>44334</c:v>
                </c:pt>
                <c:pt idx="19">
                  <c:v>44348</c:v>
                </c:pt>
                <c:pt idx="20">
                  <c:v>44362</c:v>
                </c:pt>
                <c:pt idx="21">
                  <c:v>44386</c:v>
                </c:pt>
                <c:pt idx="22">
                  <c:v>44400</c:v>
                </c:pt>
                <c:pt idx="23">
                  <c:v>44411</c:v>
                </c:pt>
                <c:pt idx="24">
                  <c:v>44425</c:v>
                </c:pt>
                <c:pt idx="25">
                  <c:v>44439</c:v>
                </c:pt>
                <c:pt idx="26">
                  <c:v>44453</c:v>
                </c:pt>
                <c:pt idx="27">
                  <c:v>44467</c:v>
                </c:pt>
                <c:pt idx="28">
                  <c:v>44481</c:v>
                </c:pt>
                <c:pt idx="29">
                  <c:v>44621</c:v>
                </c:pt>
                <c:pt idx="30">
                  <c:v>44635</c:v>
                </c:pt>
                <c:pt idx="31">
                  <c:v>44652</c:v>
                </c:pt>
                <c:pt idx="32">
                  <c:v>44663</c:v>
                </c:pt>
                <c:pt idx="33">
                  <c:v>44677</c:v>
                </c:pt>
                <c:pt idx="34">
                  <c:v>44691</c:v>
                </c:pt>
                <c:pt idx="35">
                  <c:v>44705</c:v>
                </c:pt>
                <c:pt idx="36">
                  <c:v>44719</c:v>
                </c:pt>
                <c:pt idx="37">
                  <c:v>44733</c:v>
                </c:pt>
                <c:pt idx="38">
                  <c:v>44747</c:v>
                </c:pt>
                <c:pt idx="39">
                  <c:v>44761</c:v>
                </c:pt>
                <c:pt idx="40">
                  <c:v>44775</c:v>
                </c:pt>
                <c:pt idx="41">
                  <c:v>44789</c:v>
                </c:pt>
                <c:pt idx="42">
                  <c:v>44803</c:v>
                </c:pt>
                <c:pt idx="43">
                  <c:v>44817</c:v>
                </c:pt>
                <c:pt idx="44">
                  <c:v>44831</c:v>
                </c:pt>
                <c:pt idx="45">
                  <c:v>44845</c:v>
                </c:pt>
                <c:pt idx="46">
                  <c:v>45013</c:v>
                </c:pt>
                <c:pt idx="47">
                  <c:v>45027</c:v>
                </c:pt>
                <c:pt idx="48">
                  <c:v>45041</c:v>
                </c:pt>
                <c:pt idx="49">
                  <c:v>45055</c:v>
                </c:pt>
                <c:pt idx="50">
                  <c:v>45069</c:v>
                </c:pt>
                <c:pt idx="51">
                  <c:v>45083</c:v>
                </c:pt>
                <c:pt idx="52">
                  <c:v>45097</c:v>
                </c:pt>
                <c:pt idx="53">
                  <c:v>45111</c:v>
                </c:pt>
                <c:pt idx="54">
                  <c:v>45125</c:v>
                </c:pt>
                <c:pt idx="55">
                  <c:v>45139</c:v>
                </c:pt>
                <c:pt idx="56">
                  <c:v>45153</c:v>
                </c:pt>
                <c:pt idx="57">
                  <c:v>45167</c:v>
                </c:pt>
                <c:pt idx="58">
                  <c:v>45181</c:v>
                </c:pt>
                <c:pt idx="59">
                  <c:v>45195</c:v>
                </c:pt>
                <c:pt idx="60">
                  <c:v>45209</c:v>
                </c:pt>
                <c:pt idx="61">
                  <c:v>45349</c:v>
                </c:pt>
                <c:pt idx="62">
                  <c:v>45363</c:v>
                </c:pt>
                <c:pt idx="63">
                  <c:v>45377</c:v>
                </c:pt>
                <c:pt idx="64">
                  <c:v>45391</c:v>
                </c:pt>
                <c:pt idx="65">
                  <c:v>45405</c:v>
                </c:pt>
                <c:pt idx="66">
                  <c:v>45419</c:v>
                </c:pt>
                <c:pt idx="67">
                  <c:v>45433</c:v>
                </c:pt>
                <c:pt idx="68">
                  <c:v>45447</c:v>
                </c:pt>
                <c:pt idx="69">
                  <c:v>45461</c:v>
                </c:pt>
                <c:pt idx="70">
                  <c:v>45475</c:v>
                </c:pt>
                <c:pt idx="71">
                  <c:v>45489</c:v>
                </c:pt>
                <c:pt idx="72">
                  <c:v>45503</c:v>
                </c:pt>
                <c:pt idx="73">
                  <c:v>45517</c:v>
                </c:pt>
                <c:pt idx="74">
                  <c:v>45531</c:v>
                </c:pt>
                <c:pt idx="75">
                  <c:v>45545</c:v>
                </c:pt>
                <c:pt idx="76">
                  <c:v>45559</c:v>
                </c:pt>
                <c:pt idx="77">
                  <c:v>45573</c:v>
                </c:pt>
              </c:numCache>
            </c:numRef>
          </c:cat>
          <c:val>
            <c:numRef>
              <c:f>Daten_excel!$G$2:$G$79</c:f>
              <c:numCache>
                <c:formatCode>General</c:formatCode>
                <c:ptCount val="78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F-4719-9BD5-8C84D0B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548720"/>
        <c:axId val="1747551120"/>
      </c:lineChart>
      <c:catAx>
        <c:axId val="174754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7551120"/>
        <c:crosses val="autoZero"/>
        <c:auto val="1"/>
        <c:lblAlgn val="ctr"/>
        <c:lblOffset val="100"/>
        <c:noMultiLvlLbl val="0"/>
      </c:catAx>
      <c:valAx>
        <c:axId val="17475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754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769783</xdr:colOff>
      <xdr:row>13</xdr:row>
      <xdr:rowOff>251</xdr:rowOff>
    </xdr:from>
    <xdr:to>
      <xdr:col>16</xdr:col>
      <xdr:colOff>578954</xdr:colOff>
      <xdr:row>34</xdr:row>
      <xdr:rowOff>16153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A333DC1-44BE-D8D2-3FCD-64955AADE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787178</xdr:colOff>
      <xdr:row>34</xdr:row>
      <xdr:rowOff>182881</xdr:rowOff>
    </xdr:from>
    <xdr:to>
      <xdr:col>16</xdr:col>
      <xdr:colOff>596349</xdr:colOff>
      <xdr:row>56</xdr:row>
      <xdr:rowOff>7951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6E4CC2B-1008-4D4D-8AB2-3EB531969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fu@bd.so.ch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A2AD-AB3F-482B-875D-1DD7F7C0F903}">
  <dimension ref="A1:BY87"/>
  <sheetViews>
    <sheetView tabSelected="1" topLeftCell="A2" zoomScale="90" zoomScaleNormal="90" workbookViewId="0">
      <selection activeCell="A2" sqref="A2"/>
    </sheetView>
  </sheetViews>
  <sheetFormatPr baseColWidth="10" defaultColWidth="11.42578125" defaultRowHeight="15" x14ac:dyDescent="0.25"/>
  <cols>
    <col min="1" max="1" width="31.7109375" style="2" customWidth="1"/>
    <col min="2" max="2" width="3.140625" style="3" customWidth="1"/>
    <col min="3" max="77" width="3" style="3" customWidth="1"/>
    <col min="78" max="78" width="28.140625" style="1" bestFit="1" customWidth="1"/>
    <col min="79" max="16384" width="11.42578125" style="1"/>
  </cols>
  <sheetData>
    <row r="1" spans="1:77" ht="15.75" hidden="1" thickBot="1" x14ac:dyDescent="0.3">
      <c r="A1" s="2" t="s">
        <v>49</v>
      </c>
    </row>
    <row r="2" spans="1:77" s="4" customFormat="1" ht="36.6" customHeight="1" thickBot="1" x14ac:dyDescent="0.3">
      <c r="A2" s="32"/>
      <c r="B2" s="74">
        <v>2020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74">
        <v>2021</v>
      </c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  <c r="AC2" s="74">
        <v>2022</v>
      </c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6"/>
      <c r="AT2" s="74">
        <v>2023</v>
      </c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4">
        <v>2024</v>
      </c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6"/>
    </row>
    <row r="3" spans="1:77" ht="77.45" customHeight="1" thickBot="1" x14ac:dyDescent="0.3">
      <c r="A3" s="25" t="s">
        <v>51</v>
      </c>
      <c r="B3" s="33">
        <v>43915</v>
      </c>
      <c r="C3" s="34">
        <v>43929</v>
      </c>
      <c r="D3" s="34">
        <v>43945</v>
      </c>
      <c r="E3" s="34">
        <v>43970</v>
      </c>
      <c r="F3" s="34">
        <v>43998</v>
      </c>
      <c r="G3" s="34">
        <v>44012</v>
      </c>
      <c r="H3" s="34">
        <v>44026</v>
      </c>
      <c r="I3" s="34">
        <v>44040</v>
      </c>
      <c r="J3" s="34">
        <v>44082</v>
      </c>
      <c r="K3" s="34">
        <v>44096</v>
      </c>
      <c r="L3" s="34">
        <v>44110</v>
      </c>
      <c r="M3" s="35">
        <v>44124</v>
      </c>
      <c r="N3" s="33">
        <v>44271</v>
      </c>
      <c r="O3" s="34">
        <v>44292</v>
      </c>
      <c r="P3" s="34">
        <v>44306</v>
      </c>
      <c r="Q3" s="34">
        <v>44320</v>
      </c>
      <c r="R3" s="34">
        <v>44334</v>
      </c>
      <c r="S3" s="34">
        <v>44348</v>
      </c>
      <c r="T3" s="34">
        <v>44362</v>
      </c>
      <c r="U3" s="34">
        <v>44386</v>
      </c>
      <c r="V3" s="34">
        <v>44400</v>
      </c>
      <c r="W3" s="34">
        <v>44411</v>
      </c>
      <c r="X3" s="34">
        <v>44425</v>
      </c>
      <c r="Y3" s="34">
        <v>44439</v>
      </c>
      <c r="Z3" s="34">
        <v>44453</v>
      </c>
      <c r="AA3" s="34">
        <v>44467</v>
      </c>
      <c r="AB3" s="35">
        <v>44481</v>
      </c>
      <c r="AC3" s="33">
        <v>44621</v>
      </c>
      <c r="AD3" s="34">
        <v>44635</v>
      </c>
      <c r="AE3" s="34">
        <v>44652</v>
      </c>
      <c r="AF3" s="34">
        <v>44663</v>
      </c>
      <c r="AG3" s="34">
        <v>44677</v>
      </c>
      <c r="AH3" s="34">
        <v>44691</v>
      </c>
      <c r="AI3" s="34">
        <v>44705</v>
      </c>
      <c r="AJ3" s="34">
        <v>44719</v>
      </c>
      <c r="AK3" s="34">
        <v>44733</v>
      </c>
      <c r="AL3" s="34">
        <v>44747</v>
      </c>
      <c r="AM3" s="34">
        <v>44761</v>
      </c>
      <c r="AN3" s="34">
        <v>44775</v>
      </c>
      <c r="AO3" s="34">
        <v>44789</v>
      </c>
      <c r="AP3" s="34">
        <v>44803</v>
      </c>
      <c r="AQ3" s="34">
        <v>44817</v>
      </c>
      <c r="AR3" s="34">
        <v>44831</v>
      </c>
      <c r="AS3" s="35">
        <v>44845</v>
      </c>
      <c r="AT3" s="33">
        <v>45013</v>
      </c>
      <c r="AU3" s="34">
        <v>45027</v>
      </c>
      <c r="AV3" s="34">
        <v>45041</v>
      </c>
      <c r="AW3" s="34">
        <v>45055</v>
      </c>
      <c r="AX3" s="34">
        <v>45069</v>
      </c>
      <c r="AY3" s="34">
        <v>45083</v>
      </c>
      <c r="AZ3" s="34">
        <v>45097</v>
      </c>
      <c r="BA3" s="34">
        <v>45111</v>
      </c>
      <c r="BB3" s="34">
        <v>45125</v>
      </c>
      <c r="BC3" s="34">
        <v>45139</v>
      </c>
      <c r="BD3" s="34">
        <v>45153</v>
      </c>
      <c r="BE3" s="34">
        <v>45167</v>
      </c>
      <c r="BF3" s="34">
        <v>45181</v>
      </c>
      <c r="BG3" s="34">
        <v>45195</v>
      </c>
      <c r="BH3" s="35">
        <v>45209</v>
      </c>
      <c r="BI3" s="33">
        <v>45349</v>
      </c>
      <c r="BJ3" s="34">
        <v>45363</v>
      </c>
      <c r="BK3" s="34">
        <v>45377</v>
      </c>
      <c r="BL3" s="34">
        <v>45391</v>
      </c>
      <c r="BM3" s="34">
        <v>45405</v>
      </c>
      <c r="BN3" s="34">
        <v>45419</v>
      </c>
      <c r="BO3" s="34">
        <v>45433</v>
      </c>
      <c r="BP3" s="34">
        <v>45447</v>
      </c>
      <c r="BQ3" s="34">
        <v>45461</v>
      </c>
      <c r="BR3" s="34">
        <v>45475</v>
      </c>
      <c r="BS3" s="34">
        <v>45489</v>
      </c>
      <c r="BT3" s="34">
        <v>45503</v>
      </c>
      <c r="BU3" s="34">
        <v>45517</v>
      </c>
      <c r="BV3" s="34">
        <v>45531</v>
      </c>
      <c r="BW3" s="34">
        <v>45545</v>
      </c>
      <c r="BX3" s="34">
        <v>45559</v>
      </c>
      <c r="BY3" s="35">
        <v>45573</v>
      </c>
    </row>
    <row r="4" spans="1:77" s="22" customFormat="1" ht="21.4" customHeight="1" x14ac:dyDescent="0.3">
      <c r="A4" s="36" t="s">
        <v>52</v>
      </c>
      <c r="B4" s="37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1</v>
      </c>
      <c r="J4" s="38">
        <v>0</v>
      </c>
      <c r="K4" s="38">
        <v>0</v>
      </c>
      <c r="L4" s="38">
        <v>0</v>
      </c>
      <c r="M4" s="39">
        <v>0</v>
      </c>
      <c r="N4" s="37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1</v>
      </c>
      <c r="Y4" s="38">
        <v>0</v>
      </c>
      <c r="Z4" s="38">
        <v>0</v>
      </c>
      <c r="AA4" s="38">
        <v>0</v>
      </c>
      <c r="AB4" s="39">
        <v>0</v>
      </c>
      <c r="AC4" s="37">
        <v>0</v>
      </c>
      <c r="AD4" s="38">
        <v>0</v>
      </c>
      <c r="AE4" s="38">
        <v>0</v>
      </c>
      <c r="AF4" s="38">
        <v>0</v>
      </c>
      <c r="AG4" s="38">
        <v>0</v>
      </c>
      <c r="AH4" s="38">
        <v>0</v>
      </c>
      <c r="AI4" s="38">
        <v>0</v>
      </c>
      <c r="AJ4" s="38">
        <v>0</v>
      </c>
      <c r="AK4" s="38">
        <v>0</v>
      </c>
      <c r="AL4" s="38">
        <v>0</v>
      </c>
      <c r="AM4" s="38">
        <v>0</v>
      </c>
      <c r="AN4" s="38">
        <v>0</v>
      </c>
      <c r="AO4" s="38">
        <v>0</v>
      </c>
      <c r="AP4" s="38">
        <v>0</v>
      </c>
      <c r="AQ4" s="38">
        <v>0</v>
      </c>
      <c r="AR4" s="38">
        <v>0</v>
      </c>
      <c r="AS4" s="39">
        <v>0</v>
      </c>
      <c r="AT4" s="37">
        <v>0</v>
      </c>
      <c r="AU4" s="38">
        <v>0</v>
      </c>
      <c r="AV4" s="38">
        <v>0</v>
      </c>
      <c r="AW4" s="38">
        <v>0</v>
      </c>
      <c r="AX4" s="38">
        <v>0</v>
      </c>
      <c r="AY4" s="38">
        <v>0</v>
      </c>
      <c r="AZ4" s="38">
        <v>0</v>
      </c>
      <c r="BA4" s="38">
        <v>0</v>
      </c>
      <c r="BB4" s="38">
        <v>0</v>
      </c>
      <c r="BC4" s="38">
        <v>0</v>
      </c>
      <c r="BD4" s="38">
        <v>0</v>
      </c>
      <c r="BE4" s="38">
        <v>0</v>
      </c>
      <c r="BF4" s="38">
        <v>0</v>
      </c>
      <c r="BG4" s="38">
        <v>0</v>
      </c>
      <c r="BH4" s="39">
        <v>0</v>
      </c>
      <c r="BI4" s="37">
        <v>0</v>
      </c>
      <c r="BJ4" s="38">
        <v>0</v>
      </c>
      <c r="BK4" s="38">
        <v>0</v>
      </c>
      <c r="BL4" s="38">
        <v>0</v>
      </c>
      <c r="BM4" s="38">
        <v>0</v>
      </c>
      <c r="BN4" s="38">
        <v>0</v>
      </c>
      <c r="BO4" s="38">
        <v>0</v>
      </c>
      <c r="BP4" s="38">
        <v>0</v>
      </c>
      <c r="BQ4" s="38">
        <v>0</v>
      </c>
      <c r="BR4" s="38">
        <v>0</v>
      </c>
      <c r="BS4" s="38">
        <v>0</v>
      </c>
      <c r="BT4" s="38">
        <v>0</v>
      </c>
      <c r="BU4" s="38">
        <v>0</v>
      </c>
      <c r="BV4" s="38">
        <v>0</v>
      </c>
      <c r="BW4" s="38">
        <v>0</v>
      </c>
      <c r="BX4" s="38">
        <v>0</v>
      </c>
      <c r="BY4" s="39">
        <v>0</v>
      </c>
    </row>
    <row r="5" spans="1:77" ht="17.649999999999999" customHeight="1" x14ac:dyDescent="0.25">
      <c r="A5" s="40" t="s">
        <v>50</v>
      </c>
      <c r="B5" s="41">
        <v>0</v>
      </c>
      <c r="C5" s="42">
        <v>0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3">
        <v>0</v>
      </c>
      <c r="N5" s="41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1</v>
      </c>
      <c r="Y5" s="42">
        <v>0</v>
      </c>
      <c r="Z5" s="42">
        <v>0</v>
      </c>
      <c r="AA5" s="42">
        <v>0</v>
      </c>
      <c r="AB5" s="43">
        <v>0</v>
      </c>
      <c r="AC5" s="41">
        <v>0</v>
      </c>
      <c r="AD5" s="42">
        <v>0</v>
      </c>
      <c r="AE5" s="42">
        <v>0</v>
      </c>
      <c r="AF5" s="42">
        <v>0</v>
      </c>
      <c r="AG5" s="42">
        <v>0</v>
      </c>
      <c r="AH5" s="42">
        <v>0</v>
      </c>
      <c r="AI5" s="42">
        <v>0</v>
      </c>
      <c r="AJ5" s="42">
        <v>0</v>
      </c>
      <c r="AK5" s="42">
        <v>0</v>
      </c>
      <c r="AL5" s="42">
        <v>0</v>
      </c>
      <c r="AM5" s="42">
        <v>0</v>
      </c>
      <c r="AN5" s="42">
        <v>0</v>
      </c>
      <c r="AO5" s="42">
        <v>0</v>
      </c>
      <c r="AP5" s="42">
        <v>0</v>
      </c>
      <c r="AQ5" s="42">
        <v>0</v>
      </c>
      <c r="AR5" s="42">
        <v>0</v>
      </c>
      <c r="AS5" s="43">
        <v>0</v>
      </c>
      <c r="AT5" s="41">
        <v>0</v>
      </c>
      <c r="AU5" s="42">
        <v>0</v>
      </c>
      <c r="AV5" s="42">
        <v>0</v>
      </c>
      <c r="AW5" s="42">
        <v>0</v>
      </c>
      <c r="AX5" s="42">
        <v>0</v>
      </c>
      <c r="AY5" s="42">
        <v>0</v>
      </c>
      <c r="AZ5" s="42">
        <v>0</v>
      </c>
      <c r="BA5" s="42">
        <v>0</v>
      </c>
      <c r="BB5" s="42">
        <v>0</v>
      </c>
      <c r="BC5" s="42">
        <v>0</v>
      </c>
      <c r="BD5" s="42">
        <v>0</v>
      </c>
      <c r="BE5" s="42">
        <v>0</v>
      </c>
      <c r="BF5" s="42">
        <v>0</v>
      </c>
      <c r="BG5" s="42">
        <v>0</v>
      </c>
      <c r="BH5" s="43">
        <v>0</v>
      </c>
      <c r="BI5" s="41">
        <v>0</v>
      </c>
      <c r="BJ5" s="42">
        <v>0</v>
      </c>
      <c r="BK5" s="42">
        <v>0</v>
      </c>
      <c r="BL5" s="42">
        <v>0</v>
      </c>
      <c r="BM5" s="42">
        <v>0</v>
      </c>
      <c r="BN5" s="42">
        <v>0</v>
      </c>
      <c r="BO5" s="42">
        <v>0</v>
      </c>
      <c r="BP5" s="42">
        <v>0</v>
      </c>
      <c r="BQ5" s="42">
        <v>0</v>
      </c>
      <c r="BR5" s="42">
        <v>0</v>
      </c>
      <c r="BS5" s="42">
        <v>0</v>
      </c>
      <c r="BT5" s="42">
        <v>0</v>
      </c>
      <c r="BU5" s="42">
        <v>0</v>
      </c>
      <c r="BV5" s="42">
        <v>0</v>
      </c>
      <c r="BW5" s="42">
        <v>0</v>
      </c>
      <c r="BX5" s="42">
        <v>0</v>
      </c>
      <c r="BY5" s="43">
        <v>0</v>
      </c>
    </row>
    <row r="6" spans="1:77" s="9" customFormat="1" ht="13.35" customHeight="1" x14ac:dyDescent="0.2">
      <c r="A6" s="5" t="s">
        <v>101</v>
      </c>
      <c r="B6" s="6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v>0</v>
      </c>
      <c r="N6" s="6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1</v>
      </c>
      <c r="Y6" s="7">
        <v>0</v>
      </c>
      <c r="Z6" s="7">
        <v>0</v>
      </c>
      <c r="AA6" s="7">
        <v>0</v>
      </c>
      <c r="AB6" s="8">
        <v>0</v>
      </c>
      <c r="AC6" s="6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8">
        <v>0</v>
      </c>
      <c r="AT6" s="6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8">
        <v>0</v>
      </c>
      <c r="BI6" s="6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0</v>
      </c>
      <c r="BU6" s="7">
        <v>0</v>
      </c>
      <c r="BV6" s="7">
        <v>0</v>
      </c>
      <c r="BW6" s="7">
        <v>0</v>
      </c>
      <c r="BX6" s="7">
        <v>0</v>
      </c>
      <c r="BY6" s="8">
        <v>0</v>
      </c>
    </row>
    <row r="7" spans="1:77" s="9" customFormat="1" ht="13.35" customHeight="1" x14ac:dyDescent="0.2">
      <c r="A7" s="5" t="s">
        <v>102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8">
        <v>0</v>
      </c>
      <c r="N7" s="6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8">
        <v>0</v>
      </c>
      <c r="AC7" s="6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8">
        <v>0</v>
      </c>
      <c r="AT7" s="6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8">
        <v>0</v>
      </c>
      <c r="BI7" s="6">
        <v>0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8">
        <v>0</v>
      </c>
    </row>
    <row r="8" spans="1:77" s="9" customFormat="1" ht="13.35" customHeight="1" x14ac:dyDescent="0.2">
      <c r="A8" s="5" t="s">
        <v>103</v>
      </c>
      <c r="B8" s="6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v>0</v>
      </c>
      <c r="N8" s="6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8">
        <v>0</v>
      </c>
      <c r="AC8" s="6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8">
        <v>0</v>
      </c>
      <c r="AT8" s="6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8">
        <v>0</v>
      </c>
      <c r="BI8" s="6">
        <v>0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7">
        <v>0</v>
      </c>
      <c r="BX8" s="7">
        <v>0</v>
      </c>
      <c r="BY8" s="8">
        <v>0</v>
      </c>
    </row>
    <row r="9" spans="1:77" s="9" customFormat="1" ht="13.35" customHeight="1" x14ac:dyDescent="0.2">
      <c r="A9" s="5" t="s">
        <v>0</v>
      </c>
      <c r="B9" s="6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v>0</v>
      </c>
      <c r="N9" s="6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8">
        <v>0</v>
      </c>
      <c r="AC9" s="6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8">
        <v>0</v>
      </c>
      <c r="AT9" s="6"/>
      <c r="AU9" s="7"/>
      <c r="AV9" s="7"/>
      <c r="AW9" s="7"/>
      <c r="AX9" s="7"/>
      <c r="AY9" s="7"/>
      <c r="AZ9" s="7"/>
      <c r="BA9" s="7"/>
      <c r="BB9" s="7"/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8">
        <v>0</v>
      </c>
      <c r="BI9" s="6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7">
        <v>0</v>
      </c>
      <c r="BR9" s="7">
        <v>0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8">
        <v>0</v>
      </c>
    </row>
    <row r="10" spans="1:77" ht="17.649999999999999" customHeight="1" x14ac:dyDescent="0.25">
      <c r="A10" s="40" t="s">
        <v>1</v>
      </c>
      <c r="B10" s="41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1</v>
      </c>
      <c r="J10" s="42">
        <v>0</v>
      </c>
      <c r="K10" s="42">
        <v>0</v>
      </c>
      <c r="L10" s="42">
        <v>0</v>
      </c>
      <c r="M10" s="43">
        <v>0</v>
      </c>
      <c r="N10" s="41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3">
        <v>0</v>
      </c>
      <c r="AC10" s="41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3">
        <v>0</v>
      </c>
      <c r="AT10" s="41">
        <v>0</v>
      </c>
      <c r="AU10" s="42">
        <v>0</v>
      </c>
      <c r="AV10" s="42">
        <v>0</v>
      </c>
      <c r="AW10" s="42">
        <v>0</v>
      </c>
      <c r="AX10" s="42">
        <v>0</v>
      </c>
      <c r="AY10" s="42">
        <v>0</v>
      </c>
      <c r="AZ10" s="42">
        <v>0</v>
      </c>
      <c r="BA10" s="42">
        <v>0</v>
      </c>
      <c r="BB10" s="42">
        <v>0</v>
      </c>
      <c r="BC10" s="42">
        <v>0</v>
      </c>
      <c r="BD10" s="42">
        <v>0</v>
      </c>
      <c r="BE10" s="42">
        <v>0</v>
      </c>
      <c r="BF10" s="42">
        <v>0</v>
      </c>
      <c r="BG10" s="42">
        <v>0</v>
      </c>
      <c r="BH10" s="43">
        <v>0</v>
      </c>
      <c r="BI10" s="41">
        <v>0</v>
      </c>
      <c r="BJ10" s="42">
        <v>0</v>
      </c>
      <c r="BK10" s="42">
        <v>0</v>
      </c>
      <c r="BL10" s="42">
        <v>0</v>
      </c>
      <c r="BM10" s="42">
        <v>0</v>
      </c>
      <c r="BN10" s="42">
        <v>0</v>
      </c>
      <c r="BO10" s="42">
        <v>0</v>
      </c>
      <c r="BP10" s="42">
        <v>0</v>
      </c>
      <c r="BQ10" s="42">
        <v>0</v>
      </c>
      <c r="BR10" s="42">
        <v>0</v>
      </c>
      <c r="BS10" s="42">
        <v>0</v>
      </c>
      <c r="BT10" s="42">
        <v>0</v>
      </c>
      <c r="BU10" s="42">
        <v>0</v>
      </c>
      <c r="BV10" s="42">
        <v>0</v>
      </c>
      <c r="BW10" s="42">
        <v>0</v>
      </c>
      <c r="BX10" s="42">
        <v>0</v>
      </c>
      <c r="BY10" s="43">
        <v>0</v>
      </c>
    </row>
    <row r="11" spans="1:77" s="9" customFormat="1" ht="13.35" customHeight="1" x14ac:dyDescent="0.2">
      <c r="A11" s="5" t="s">
        <v>104</v>
      </c>
      <c r="B11" s="6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8">
        <v>0</v>
      </c>
      <c r="N11" s="6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8">
        <v>0</v>
      </c>
      <c r="AC11" s="6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8">
        <v>0</v>
      </c>
      <c r="AT11" s="6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8">
        <v>0</v>
      </c>
      <c r="BI11" s="6">
        <v>0</v>
      </c>
      <c r="BJ11" s="7">
        <v>0</v>
      </c>
      <c r="BK11" s="7">
        <v>0</v>
      </c>
      <c r="BL11" s="7">
        <v>0</v>
      </c>
      <c r="BM11" s="7">
        <v>0</v>
      </c>
      <c r="BN11" s="7">
        <v>0</v>
      </c>
      <c r="BO11" s="7">
        <v>0</v>
      </c>
      <c r="BP11" s="7">
        <v>0</v>
      </c>
      <c r="BQ11" s="7">
        <v>0</v>
      </c>
      <c r="BR11" s="7">
        <v>0</v>
      </c>
      <c r="BS11" s="7">
        <v>0</v>
      </c>
      <c r="BT11" s="7">
        <v>0</v>
      </c>
      <c r="BU11" s="7">
        <v>0</v>
      </c>
      <c r="BV11" s="7">
        <v>0</v>
      </c>
      <c r="BW11" s="7">
        <v>0</v>
      </c>
      <c r="BX11" s="7">
        <v>0</v>
      </c>
      <c r="BY11" s="8">
        <v>0</v>
      </c>
    </row>
    <row r="12" spans="1:77" s="9" customFormat="1" ht="13.35" customHeight="1" x14ac:dyDescent="0.2">
      <c r="A12" s="18" t="s">
        <v>59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6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/>
      <c r="AC12" s="6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8">
        <v>0</v>
      </c>
      <c r="AT12" s="6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8">
        <v>0</v>
      </c>
      <c r="BI12" s="6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8">
        <v>0</v>
      </c>
    </row>
    <row r="13" spans="1:77" s="9" customFormat="1" ht="13.35" customHeight="1" thickBot="1" x14ac:dyDescent="0.25">
      <c r="A13" s="20" t="s">
        <v>60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N13" s="11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11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3">
        <v>0</v>
      </c>
      <c r="AT13" s="11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3">
        <v>0</v>
      </c>
      <c r="BI13" s="11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3">
        <v>0</v>
      </c>
    </row>
    <row r="14" spans="1:77" s="22" customFormat="1" ht="17.649999999999999" customHeight="1" x14ac:dyDescent="0.3">
      <c r="A14" s="44" t="s">
        <v>53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5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7"/>
      <c r="AC14" s="45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7"/>
      <c r="AT14" s="45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7">
        <v>0</v>
      </c>
      <c r="BI14" s="45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7">
        <v>0</v>
      </c>
    </row>
    <row r="15" spans="1:77" s="9" customFormat="1" ht="13.35" customHeight="1" thickBot="1" x14ac:dyDescent="0.25">
      <c r="A15" s="10" t="s">
        <v>36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3"/>
      <c r="AC15" s="11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3"/>
      <c r="AT15" s="11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2">
        <v>0</v>
      </c>
      <c r="BH15" s="13">
        <v>0</v>
      </c>
      <c r="BI15" s="11">
        <v>0</v>
      </c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3">
        <v>0</v>
      </c>
    </row>
    <row r="16" spans="1:77" s="14" customFormat="1" ht="19.7" customHeight="1" x14ac:dyDescent="0.3">
      <c r="A16" s="48" t="s">
        <v>48</v>
      </c>
      <c r="B16" s="37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9">
        <v>0</v>
      </c>
      <c r="N16" s="37">
        <v>0</v>
      </c>
      <c r="O16" s="38">
        <v>0</v>
      </c>
      <c r="P16" s="38">
        <v>1</v>
      </c>
      <c r="Q16" s="38">
        <v>1</v>
      </c>
      <c r="R16" s="38">
        <v>0</v>
      </c>
      <c r="S16" s="38">
        <v>1</v>
      </c>
      <c r="T16" s="38">
        <v>1</v>
      </c>
      <c r="U16" s="38">
        <v>1</v>
      </c>
      <c r="V16" s="38">
        <v>1</v>
      </c>
      <c r="W16" s="38">
        <v>1</v>
      </c>
      <c r="X16" s="38">
        <v>0</v>
      </c>
      <c r="Y16" s="38">
        <v>0</v>
      </c>
      <c r="Z16" s="38">
        <v>1</v>
      </c>
      <c r="AA16" s="38">
        <v>0</v>
      </c>
      <c r="AB16" s="39">
        <v>0</v>
      </c>
      <c r="AC16" s="37">
        <v>0</v>
      </c>
      <c r="AD16" s="38">
        <v>1</v>
      </c>
      <c r="AE16" s="38">
        <v>1</v>
      </c>
      <c r="AF16" s="38">
        <v>0</v>
      </c>
      <c r="AG16" s="38">
        <v>0</v>
      </c>
      <c r="AH16" s="38">
        <v>0</v>
      </c>
      <c r="AI16" s="38">
        <v>1</v>
      </c>
      <c r="AJ16" s="38">
        <v>1</v>
      </c>
      <c r="AK16" s="38">
        <v>1</v>
      </c>
      <c r="AL16" s="38">
        <v>1</v>
      </c>
      <c r="AM16" s="38">
        <v>2</v>
      </c>
      <c r="AN16" s="38">
        <v>0</v>
      </c>
      <c r="AO16" s="38">
        <v>0</v>
      </c>
      <c r="AP16" s="38">
        <v>0</v>
      </c>
      <c r="AQ16" s="38">
        <v>0</v>
      </c>
      <c r="AR16" s="38">
        <v>1</v>
      </c>
      <c r="AS16" s="39">
        <v>0</v>
      </c>
      <c r="AT16" s="37">
        <v>0</v>
      </c>
      <c r="AU16" s="38">
        <v>0</v>
      </c>
      <c r="AV16" s="38">
        <v>0</v>
      </c>
      <c r="AW16" s="38">
        <v>0</v>
      </c>
      <c r="AX16" s="38">
        <v>0</v>
      </c>
      <c r="AY16" s="38">
        <v>0</v>
      </c>
      <c r="AZ16" s="38">
        <v>0</v>
      </c>
      <c r="BA16" s="38">
        <v>0</v>
      </c>
      <c r="BB16" s="38">
        <v>0</v>
      </c>
      <c r="BC16" s="38">
        <v>0</v>
      </c>
      <c r="BD16" s="38">
        <v>0</v>
      </c>
      <c r="BE16" s="38">
        <v>0</v>
      </c>
      <c r="BF16" s="38">
        <v>0</v>
      </c>
      <c r="BG16" s="38">
        <v>0</v>
      </c>
      <c r="BH16" s="39">
        <v>0</v>
      </c>
      <c r="BI16" s="37">
        <v>0</v>
      </c>
      <c r="BJ16" s="38">
        <v>0</v>
      </c>
      <c r="BK16" s="38">
        <v>1</v>
      </c>
      <c r="BL16" s="38">
        <v>0</v>
      </c>
      <c r="BM16" s="38">
        <v>1</v>
      </c>
      <c r="BN16" s="38">
        <v>1</v>
      </c>
      <c r="BO16" s="38">
        <v>0</v>
      </c>
      <c r="BP16" s="38">
        <v>1</v>
      </c>
      <c r="BQ16" s="38">
        <v>1</v>
      </c>
      <c r="BR16" s="38">
        <v>1</v>
      </c>
      <c r="BS16" s="38">
        <v>0</v>
      </c>
      <c r="BT16" s="38">
        <v>0</v>
      </c>
      <c r="BU16" s="38">
        <v>0</v>
      </c>
      <c r="BV16" s="38">
        <v>0</v>
      </c>
      <c r="BW16" s="38">
        <v>1</v>
      </c>
      <c r="BX16" s="38">
        <v>1</v>
      </c>
      <c r="BY16" s="39">
        <v>0</v>
      </c>
    </row>
    <row r="17" spans="1:77" s="9" customFormat="1" ht="13.35" customHeight="1" x14ac:dyDescent="0.2">
      <c r="A17" s="5" t="s">
        <v>2</v>
      </c>
      <c r="B17" s="6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v>0</v>
      </c>
      <c r="N17" s="6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8">
        <v>0</v>
      </c>
      <c r="AC17" s="6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v>0</v>
      </c>
      <c r="AT17" s="6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8">
        <v>0</v>
      </c>
      <c r="BI17" s="6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8">
        <v>0</v>
      </c>
    </row>
    <row r="18" spans="1:77" s="9" customFormat="1" ht="13.35" customHeight="1" x14ac:dyDescent="0.2">
      <c r="A18" s="5" t="s">
        <v>3</v>
      </c>
      <c r="B18" s="6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v>0</v>
      </c>
      <c r="N18" s="6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8">
        <v>0</v>
      </c>
      <c r="AC18" s="6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8">
        <v>0</v>
      </c>
      <c r="AT18" s="6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8">
        <v>0</v>
      </c>
      <c r="BI18" s="6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8">
        <v>0</v>
      </c>
    </row>
    <row r="19" spans="1:77" s="9" customFormat="1" ht="13.35" customHeight="1" x14ac:dyDescent="0.2">
      <c r="A19" s="5" t="s">
        <v>61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v>0</v>
      </c>
      <c r="N19" s="6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8">
        <v>0</v>
      </c>
      <c r="AC19" s="6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8">
        <v>0</v>
      </c>
      <c r="AT19" s="6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8">
        <v>0</v>
      </c>
      <c r="BI19" s="6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7">
        <v>0</v>
      </c>
      <c r="BU19" s="7">
        <v>0</v>
      </c>
      <c r="BV19" s="7">
        <v>0</v>
      </c>
      <c r="BW19" s="7">
        <v>0</v>
      </c>
      <c r="BX19" s="7">
        <v>0</v>
      </c>
      <c r="BY19" s="8">
        <v>0</v>
      </c>
    </row>
    <row r="20" spans="1:77" s="9" customFormat="1" ht="13.35" customHeight="1" x14ac:dyDescent="0.2">
      <c r="A20" s="5" t="s">
        <v>62</v>
      </c>
      <c r="B20" s="6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v>0</v>
      </c>
      <c r="N20" s="6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8">
        <v>0</v>
      </c>
      <c r="AC20" s="6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8">
        <v>0</v>
      </c>
      <c r="AT20" s="6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8">
        <v>0</v>
      </c>
      <c r="BI20" s="6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8">
        <v>0</v>
      </c>
    </row>
    <row r="21" spans="1:77" s="15" customFormat="1" ht="13.35" customHeight="1" x14ac:dyDescent="0.2">
      <c r="A21" s="5" t="s">
        <v>4</v>
      </c>
      <c r="B21" s="6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v>0</v>
      </c>
      <c r="N21" s="6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8">
        <v>0</v>
      </c>
      <c r="AC21" s="6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8">
        <v>0</v>
      </c>
      <c r="AT21" s="6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8">
        <v>0</v>
      </c>
      <c r="BI21" s="6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v>0</v>
      </c>
      <c r="BQ21" s="7">
        <v>0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8">
        <v>0</v>
      </c>
    </row>
    <row r="22" spans="1:77" s="9" customFormat="1" ht="13.35" customHeight="1" x14ac:dyDescent="0.2">
      <c r="A22" s="5" t="s">
        <v>63</v>
      </c>
      <c r="B22" s="6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v>0</v>
      </c>
      <c r="N22" s="6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8">
        <v>0</v>
      </c>
      <c r="AC22" s="6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8">
        <v>0</v>
      </c>
      <c r="AT22" s="6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8">
        <v>0</v>
      </c>
      <c r="BI22" s="6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8">
        <v>0</v>
      </c>
    </row>
    <row r="23" spans="1:77" s="9" customFormat="1" ht="13.35" customHeight="1" x14ac:dyDescent="0.2">
      <c r="A23" s="5" t="s">
        <v>5</v>
      </c>
      <c r="B23" s="6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v>0</v>
      </c>
      <c r="N23" s="6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8">
        <v>0</v>
      </c>
      <c r="AC23" s="6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8">
        <v>0</v>
      </c>
      <c r="AT23" s="6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8">
        <v>0</v>
      </c>
      <c r="BI23" s="6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v>0</v>
      </c>
      <c r="BQ23" s="7">
        <v>0</v>
      </c>
      <c r="BR23" s="7">
        <v>0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8">
        <v>0</v>
      </c>
    </row>
    <row r="24" spans="1:77" s="9" customFormat="1" ht="13.35" customHeight="1" x14ac:dyDescent="0.2">
      <c r="A24" s="5" t="s">
        <v>6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  <c r="N24" s="6">
        <v>0</v>
      </c>
      <c r="O24" s="7">
        <v>0</v>
      </c>
      <c r="P24" s="7">
        <v>1</v>
      </c>
      <c r="Q24" s="7">
        <v>1</v>
      </c>
      <c r="R24" s="7">
        <v>0</v>
      </c>
      <c r="S24" s="7">
        <v>1</v>
      </c>
      <c r="T24" s="7">
        <v>1</v>
      </c>
      <c r="U24" s="7">
        <v>1</v>
      </c>
      <c r="V24" s="7">
        <v>1</v>
      </c>
      <c r="W24" s="7">
        <v>1</v>
      </c>
      <c r="X24" s="7">
        <v>0</v>
      </c>
      <c r="Y24" s="7">
        <v>0</v>
      </c>
      <c r="Z24" s="7">
        <v>1</v>
      </c>
      <c r="AA24" s="7">
        <v>0</v>
      </c>
      <c r="AB24" s="8">
        <v>0</v>
      </c>
      <c r="AC24" s="6">
        <v>0</v>
      </c>
      <c r="AD24" s="7">
        <v>1</v>
      </c>
      <c r="AE24" s="7">
        <v>1</v>
      </c>
      <c r="AF24" s="7">
        <v>0</v>
      </c>
      <c r="AG24" s="7">
        <v>0</v>
      </c>
      <c r="AH24" s="7">
        <v>0</v>
      </c>
      <c r="AI24" s="7">
        <v>1</v>
      </c>
      <c r="AJ24" s="7">
        <v>1</v>
      </c>
      <c r="AK24" s="7">
        <v>0</v>
      </c>
      <c r="AL24" s="7">
        <v>0</v>
      </c>
      <c r="AM24" s="7">
        <v>1</v>
      </c>
      <c r="AN24" s="7">
        <v>0</v>
      </c>
      <c r="AO24" s="7">
        <v>0</v>
      </c>
      <c r="AP24" s="7">
        <v>0</v>
      </c>
      <c r="AQ24" s="7">
        <v>0</v>
      </c>
      <c r="AR24" s="7">
        <v>1</v>
      </c>
      <c r="AS24" s="8">
        <v>0</v>
      </c>
      <c r="AT24" s="6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8">
        <v>0</v>
      </c>
      <c r="BI24" s="6">
        <v>0</v>
      </c>
      <c r="BJ24" s="7">
        <v>0</v>
      </c>
      <c r="BK24" s="7">
        <v>1</v>
      </c>
      <c r="BL24" s="7">
        <v>0</v>
      </c>
      <c r="BM24" s="7">
        <v>1</v>
      </c>
      <c r="BN24" s="7">
        <v>1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7">
        <v>0</v>
      </c>
      <c r="BV24" s="7">
        <v>0</v>
      </c>
      <c r="BW24" s="7">
        <v>1</v>
      </c>
      <c r="BX24" s="7">
        <v>1</v>
      </c>
      <c r="BY24" s="8">
        <v>0</v>
      </c>
    </row>
    <row r="25" spans="1:77" s="9" customFormat="1" ht="13.35" customHeight="1" x14ac:dyDescent="0.2">
      <c r="A25" s="5" t="s">
        <v>7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v>0</v>
      </c>
      <c r="N25" s="6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8">
        <v>0</v>
      </c>
      <c r="AC25" s="6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8">
        <v>0</v>
      </c>
      <c r="AT25" s="6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8">
        <v>0</v>
      </c>
      <c r="BI25" s="6">
        <v>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v>0</v>
      </c>
      <c r="BQ25" s="7">
        <v>0</v>
      </c>
      <c r="BR25" s="7">
        <v>0</v>
      </c>
      <c r="BS25" s="7">
        <v>0</v>
      </c>
      <c r="BT25" s="7">
        <v>0</v>
      </c>
      <c r="BU25" s="7">
        <v>0</v>
      </c>
      <c r="BV25" s="7">
        <v>0</v>
      </c>
      <c r="BW25" s="7">
        <v>0</v>
      </c>
      <c r="BX25" s="7">
        <v>0</v>
      </c>
      <c r="BY25" s="8">
        <v>0</v>
      </c>
    </row>
    <row r="26" spans="1:77" s="9" customFormat="1" ht="13.35" customHeight="1" x14ac:dyDescent="0.2">
      <c r="A26" s="5" t="s">
        <v>8</v>
      </c>
      <c r="B26" s="6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v>0</v>
      </c>
      <c r="N26" s="6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8">
        <v>0</v>
      </c>
      <c r="AC26" s="6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1</v>
      </c>
      <c r="AL26" s="7">
        <v>1</v>
      </c>
      <c r="AM26" s="7">
        <v>1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8">
        <v>0</v>
      </c>
      <c r="AT26" s="6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8">
        <v>0</v>
      </c>
      <c r="BI26" s="6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1</v>
      </c>
      <c r="BQ26" s="7">
        <v>1</v>
      </c>
      <c r="BR26" s="7">
        <v>1</v>
      </c>
      <c r="BS26" s="7">
        <v>0</v>
      </c>
      <c r="BT26" s="7">
        <v>0</v>
      </c>
      <c r="BU26" s="7">
        <v>0</v>
      </c>
      <c r="BV26" s="7">
        <v>0</v>
      </c>
      <c r="BW26" s="7">
        <v>0</v>
      </c>
      <c r="BX26" s="7">
        <v>0</v>
      </c>
      <c r="BY26" s="8">
        <v>0</v>
      </c>
    </row>
    <row r="27" spans="1:77" s="9" customFormat="1" ht="13.35" customHeight="1" x14ac:dyDescent="0.2">
      <c r="A27" s="5" t="s">
        <v>9</v>
      </c>
      <c r="B27" s="6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v>0</v>
      </c>
      <c r="N27" s="6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8">
        <v>0</v>
      </c>
      <c r="AC27" s="6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8">
        <v>0</v>
      </c>
      <c r="AT27" s="6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8">
        <v>0</v>
      </c>
      <c r="BI27" s="6">
        <v>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  <c r="BV27" s="7">
        <v>0</v>
      </c>
      <c r="BW27" s="7">
        <v>0</v>
      </c>
      <c r="BX27" s="7">
        <v>0</v>
      </c>
      <c r="BY27" s="8">
        <v>0</v>
      </c>
    </row>
    <row r="28" spans="1:77" s="9" customFormat="1" ht="13.35" customHeight="1" x14ac:dyDescent="0.2">
      <c r="A28" s="5" t="s">
        <v>10</v>
      </c>
      <c r="B28" s="6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v>0</v>
      </c>
      <c r="N28" s="6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8">
        <v>0</v>
      </c>
      <c r="AC28" s="6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8">
        <v>0</v>
      </c>
      <c r="AT28" s="6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8">
        <v>0</v>
      </c>
      <c r="BI28" s="6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8">
        <v>0</v>
      </c>
    </row>
    <row r="29" spans="1:77" s="9" customFormat="1" ht="13.35" customHeight="1" thickBot="1" x14ac:dyDescent="0.25">
      <c r="A29" s="10" t="s">
        <v>11</v>
      </c>
      <c r="B29" s="11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>
        <v>0</v>
      </c>
      <c r="N29" s="11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3">
        <v>0</v>
      </c>
      <c r="AC29" s="11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3">
        <v>0</v>
      </c>
      <c r="AT29" s="11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3">
        <v>0</v>
      </c>
      <c r="BI29" s="11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3">
        <v>0</v>
      </c>
    </row>
    <row r="30" spans="1:77" s="14" customFormat="1" ht="22.35" customHeight="1" x14ac:dyDescent="0.3">
      <c r="A30" s="48" t="s">
        <v>47</v>
      </c>
      <c r="B30" s="37">
        <v>0</v>
      </c>
      <c r="C30" s="38">
        <v>0</v>
      </c>
      <c r="D30" s="38">
        <v>2</v>
      </c>
      <c r="E30" s="38">
        <v>2</v>
      </c>
      <c r="F30" s="38">
        <v>2</v>
      </c>
      <c r="G30" s="38">
        <v>1</v>
      </c>
      <c r="H30" s="38">
        <v>0</v>
      </c>
      <c r="I30" s="38">
        <v>0</v>
      </c>
      <c r="J30" s="38">
        <v>0</v>
      </c>
      <c r="K30" s="38">
        <v>1</v>
      </c>
      <c r="L30" s="38">
        <v>0</v>
      </c>
      <c r="M30" s="39">
        <v>0</v>
      </c>
      <c r="N30" s="37">
        <v>0</v>
      </c>
      <c r="O30" s="38">
        <v>0</v>
      </c>
      <c r="P30" s="38">
        <v>0</v>
      </c>
      <c r="Q30" s="38">
        <v>3</v>
      </c>
      <c r="R30" s="38">
        <v>1</v>
      </c>
      <c r="S30" s="38">
        <v>2</v>
      </c>
      <c r="T30" s="38">
        <v>2</v>
      </c>
      <c r="U30" s="38">
        <v>0</v>
      </c>
      <c r="V30" s="38">
        <v>0</v>
      </c>
      <c r="W30" s="38">
        <v>0</v>
      </c>
      <c r="X30" s="38">
        <v>1</v>
      </c>
      <c r="Y30" s="38">
        <v>0</v>
      </c>
      <c r="Z30" s="38">
        <v>0</v>
      </c>
      <c r="AA30" s="38">
        <v>0</v>
      </c>
      <c r="AB30" s="39">
        <v>0</v>
      </c>
      <c r="AC30" s="37">
        <v>1</v>
      </c>
      <c r="AD30" s="38">
        <v>1</v>
      </c>
      <c r="AE30" s="38">
        <v>0</v>
      </c>
      <c r="AF30" s="38">
        <v>1</v>
      </c>
      <c r="AG30" s="38">
        <v>3</v>
      </c>
      <c r="AH30" s="38">
        <v>6</v>
      </c>
      <c r="AI30" s="38">
        <v>3</v>
      </c>
      <c r="AJ30" s="38">
        <v>0</v>
      </c>
      <c r="AK30" s="38">
        <v>3</v>
      </c>
      <c r="AL30" s="38">
        <v>0</v>
      </c>
      <c r="AM30" s="38">
        <v>1</v>
      </c>
      <c r="AN30" s="38">
        <v>0</v>
      </c>
      <c r="AO30" s="38">
        <v>1</v>
      </c>
      <c r="AP30" s="38">
        <v>1</v>
      </c>
      <c r="AQ30" s="38">
        <v>0</v>
      </c>
      <c r="AR30" s="38">
        <v>0</v>
      </c>
      <c r="AS30" s="39">
        <v>0</v>
      </c>
      <c r="AT30" s="37">
        <v>0</v>
      </c>
      <c r="AU30" s="38">
        <v>0</v>
      </c>
      <c r="AV30" s="38">
        <v>0</v>
      </c>
      <c r="AW30" s="38">
        <v>2</v>
      </c>
      <c r="AX30" s="38">
        <v>3</v>
      </c>
      <c r="AY30" s="38">
        <v>1</v>
      </c>
      <c r="AZ30" s="38">
        <v>1</v>
      </c>
      <c r="BA30" s="38">
        <v>0</v>
      </c>
      <c r="BB30" s="38">
        <v>2</v>
      </c>
      <c r="BC30" s="38">
        <v>0</v>
      </c>
      <c r="BD30" s="38">
        <v>0</v>
      </c>
      <c r="BE30" s="38">
        <v>1</v>
      </c>
      <c r="BF30" s="38">
        <v>0</v>
      </c>
      <c r="BG30" s="38">
        <v>0</v>
      </c>
      <c r="BH30" s="39">
        <v>2</v>
      </c>
      <c r="BI30" s="37">
        <v>0</v>
      </c>
      <c r="BJ30" s="38">
        <v>0</v>
      </c>
      <c r="BK30" s="38">
        <v>0</v>
      </c>
      <c r="BL30" s="38">
        <v>1</v>
      </c>
      <c r="BM30" s="38">
        <v>5</v>
      </c>
      <c r="BN30" s="38">
        <v>2</v>
      </c>
      <c r="BO30" s="38">
        <v>2</v>
      </c>
      <c r="BP30" s="38">
        <v>1</v>
      </c>
      <c r="BQ30" s="38">
        <v>1</v>
      </c>
      <c r="BR30" s="38">
        <v>1</v>
      </c>
      <c r="BS30" s="38">
        <v>1</v>
      </c>
      <c r="BT30" s="38">
        <v>1</v>
      </c>
      <c r="BU30" s="38">
        <v>1</v>
      </c>
      <c r="BV30" s="38">
        <v>1</v>
      </c>
      <c r="BW30" s="38">
        <v>0</v>
      </c>
      <c r="BX30" s="38">
        <v>0</v>
      </c>
      <c r="BY30" s="39">
        <v>0</v>
      </c>
    </row>
    <row r="31" spans="1:77" s="9" customFormat="1" ht="13.35" customHeight="1" x14ac:dyDescent="0.2">
      <c r="A31" s="5" t="s">
        <v>12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>
        <v>0</v>
      </c>
      <c r="N31" s="6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8">
        <v>0</v>
      </c>
      <c r="AC31" s="6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8">
        <v>0</v>
      </c>
      <c r="AT31" s="6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1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8">
        <v>0</v>
      </c>
      <c r="BI31" s="6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8">
        <v>0</v>
      </c>
    </row>
    <row r="32" spans="1:77" s="9" customFormat="1" ht="13.35" customHeight="1" x14ac:dyDescent="0.2">
      <c r="A32" s="5" t="s">
        <v>13</v>
      </c>
      <c r="B32" s="6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v>0</v>
      </c>
      <c r="N32" s="6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8">
        <v>0</v>
      </c>
      <c r="AC32" s="6">
        <v>0</v>
      </c>
      <c r="AD32" s="7">
        <v>0</v>
      </c>
      <c r="AE32" s="7">
        <v>0</v>
      </c>
      <c r="AF32" s="7">
        <v>0</v>
      </c>
      <c r="AG32" s="7">
        <v>0</v>
      </c>
      <c r="AH32" s="7">
        <v>1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8">
        <v>0</v>
      </c>
      <c r="AT32" s="6">
        <v>0</v>
      </c>
      <c r="AU32" s="7">
        <v>0</v>
      </c>
      <c r="AV32" s="7">
        <v>0</v>
      </c>
      <c r="AW32" s="7">
        <v>1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8">
        <v>0</v>
      </c>
      <c r="BI32" s="6">
        <v>0</v>
      </c>
      <c r="BJ32" s="7">
        <v>0</v>
      </c>
      <c r="BK32" s="7">
        <v>0</v>
      </c>
      <c r="BL32" s="7">
        <v>0</v>
      </c>
      <c r="BM32" s="7">
        <v>1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8">
        <v>0</v>
      </c>
    </row>
    <row r="33" spans="1:77" s="9" customFormat="1" ht="13.35" customHeight="1" x14ac:dyDescent="0.2">
      <c r="A33" s="5" t="s">
        <v>64</v>
      </c>
      <c r="B33" s="6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>
        <v>0</v>
      </c>
      <c r="N33" s="6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8">
        <v>0</v>
      </c>
      <c r="AC33" s="6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8">
        <v>0</v>
      </c>
      <c r="AT33" s="6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8">
        <v>0</v>
      </c>
      <c r="BI33" s="6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8">
        <v>0</v>
      </c>
    </row>
    <row r="34" spans="1:77" s="9" customFormat="1" ht="13.35" customHeight="1" x14ac:dyDescent="0.2">
      <c r="A34" s="5" t="s">
        <v>14</v>
      </c>
      <c r="B34" s="6">
        <v>0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v>0</v>
      </c>
      <c r="N34" s="6">
        <v>0</v>
      </c>
      <c r="O34" s="7">
        <v>0</v>
      </c>
      <c r="P34" s="7">
        <v>0</v>
      </c>
      <c r="Q34" s="7">
        <v>1</v>
      </c>
      <c r="R34" s="7">
        <v>1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8">
        <v>0</v>
      </c>
      <c r="AC34" s="6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8">
        <v>0</v>
      </c>
      <c r="AT34" s="6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8">
        <v>0</v>
      </c>
      <c r="BI34" s="6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v>0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0</v>
      </c>
      <c r="BY34" s="8">
        <v>0</v>
      </c>
    </row>
    <row r="35" spans="1:77" s="9" customFormat="1" ht="13.35" customHeight="1" x14ac:dyDescent="0.2">
      <c r="A35" s="5" t="s">
        <v>65</v>
      </c>
      <c r="B35" s="6">
        <v>0</v>
      </c>
      <c r="C35" s="7">
        <v>0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v>0</v>
      </c>
      <c r="N35" s="6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8">
        <v>0</v>
      </c>
      <c r="AC35" s="6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8">
        <v>0</v>
      </c>
      <c r="AT35" s="6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8">
        <v>0</v>
      </c>
      <c r="BI35" s="6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8">
        <v>0</v>
      </c>
    </row>
    <row r="36" spans="1:77" s="9" customFormat="1" ht="13.35" customHeight="1" x14ac:dyDescent="0.2">
      <c r="A36" s="5" t="s">
        <v>15</v>
      </c>
      <c r="B36" s="6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8">
        <v>0</v>
      </c>
      <c r="N36" s="6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8">
        <v>0</v>
      </c>
      <c r="AC36" s="6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8">
        <v>0</v>
      </c>
      <c r="AT36" s="6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8">
        <v>1</v>
      </c>
      <c r="BI36" s="6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8">
        <v>0</v>
      </c>
    </row>
    <row r="37" spans="1:77" s="9" customFormat="1" ht="13.35" customHeight="1" x14ac:dyDescent="0.2">
      <c r="A37" s="5" t="s">
        <v>16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v>0</v>
      </c>
      <c r="N37" s="6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8">
        <v>0</v>
      </c>
      <c r="AC37" s="6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8">
        <v>0</v>
      </c>
      <c r="AT37" s="6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8">
        <v>0</v>
      </c>
      <c r="BI37" s="6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0</v>
      </c>
      <c r="BT37" s="7">
        <v>0</v>
      </c>
      <c r="BU37" s="7">
        <v>0</v>
      </c>
      <c r="BV37" s="7">
        <v>0</v>
      </c>
      <c r="BW37" s="7">
        <v>0</v>
      </c>
      <c r="BX37" s="7">
        <v>0</v>
      </c>
      <c r="BY37" s="8">
        <v>0</v>
      </c>
    </row>
    <row r="38" spans="1:77" s="9" customFormat="1" ht="13.35" customHeight="1" x14ac:dyDescent="0.2">
      <c r="A38" s="5" t="s">
        <v>17</v>
      </c>
      <c r="B38" s="6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v>0</v>
      </c>
      <c r="N38" s="6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8">
        <v>0</v>
      </c>
      <c r="AC38" s="6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8">
        <v>0</v>
      </c>
      <c r="AT38" s="6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8">
        <v>0</v>
      </c>
      <c r="BI38" s="6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8">
        <v>0</v>
      </c>
    </row>
    <row r="39" spans="1:77" s="9" customFormat="1" ht="13.35" customHeight="1" x14ac:dyDescent="0.2">
      <c r="A39" s="5" t="s">
        <v>18</v>
      </c>
      <c r="B39" s="6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v>0</v>
      </c>
      <c r="N39" s="6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8">
        <v>0</v>
      </c>
      <c r="AC39" s="6">
        <v>0</v>
      </c>
      <c r="AD39" s="7">
        <v>0</v>
      </c>
      <c r="AE39" s="7">
        <v>0</v>
      </c>
      <c r="AF39" s="7">
        <v>0</v>
      </c>
      <c r="AG39" s="7">
        <v>0</v>
      </c>
      <c r="AH39" s="7">
        <v>1</v>
      </c>
      <c r="AI39" s="7">
        <v>1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8">
        <v>0</v>
      </c>
      <c r="AT39" s="6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1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8">
        <v>0</v>
      </c>
      <c r="BI39" s="6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1</v>
      </c>
      <c r="BP39" s="7">
        <v>1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  <c r="BY39" s="8">
        <v>0</v>
      </c>
    </row>
    <row r="40" spans="1:77" s="9" customFormat="1" ht="13.35" customHeight="1" x14ac:dyDescent="0.2">
      <c r="A40" s="5" t="s">
        <v>66</v>
      </c>
      <c r="B40" s="6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v>0</v>
      </c>
      <c r="N40" s="6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8">
        <v>0</v>
      </c>
      <c r="AC40" s="6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8">
        <v>0</v>
      </c>
      <c r="AT40" s="6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8">
        <v>0</v>
      </c>
      <c r="BI40" s="6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0</v>
      </c>
      <c r="BT40" s="7">
        <v>0</v>
      </c>
      <c r="BU40" s="7">
        <v>0</v>
      </c>
      <c r="BV40" s="7">
        <v>0</v>
      </c>
      <c r="BW40" s="7">
        <v>0</v>
      </c>
      <c r="BX40" s="7">
        <v>0</v>
      </c>
      <c r="BY40" s="8">
        <v>0</v>
      </c>
    </row>
    <row r="41" spans="1:77" s="9" customFormat="1" ht="13.35" customHeight="1" x14ac:dyDescent="0.2">
      <c r="A41" s="5" t="s">
        <v>19</v>
      </c>
      <c r="B41" s="6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v>0</v>
      </c>
      <c r="N41" s="6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8">
        <v>0</v>
      </c>
      <c r="AC41" s="6">
        <v>0</v>
      </c>
      <c r="AD41" s="7">
        <v>0</v>
      </c>
      <c r="AE41" s="7">
        <v>0</v>
      </c>
      <c r="AF41" s="7">
        <v>0</v>
      </c>
      <c r="AG41" s="7">
        <v>0</v>
      </c>
      <c r="AH41" s="7">
        <v>1</v>
      </c>
      <c r="AI41" s="7">
        <v>1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8">
        <v>0</v>
      </c>
      <c r="AT41" s="6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8">
        <v>0</v>
      </c>
      <c r="BI41" s="6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8">
        <v>0</v>
      </c>
    </row>
    <row r="42" spans="1:77" s="9" customFormat="1" ht="13.35" customHeight="1" x14ac:dyDescent="0.2">
      <c r="A42" s="5" t="s">
        <v>20</v>
      </c>
      <c r="B42" s="6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v>0</v>
      </c>
      <c r="N42" s="6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8">
        <v>0</v>
      </c>
      <c r="AC42" s="6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8">
        <v>0</v>
      </c>
      <c r="AT42" s="6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8">
        <v>0</v>
      </c>
      <c r="BI42" s="6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8">
        <v>0</v>
      </c>
    </row>
    <row r="43" spans="1:77" s="9" customFormat="1" ht="13.35" customHeight="1" x14ac:dyDescent="0.2">
      <c r="A43" s="5" t="s">
        <v>21</v>
      </c>
      <c r="B43" s="6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>
        <v>0</v>
      </c>
      <c r="N43" s="6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8">
        <v>0</v>
      </c>
      <c r="AC43" s="6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8">
        <v>0</v>
      </c>
      <c r="AT43" s="6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8">
        <v>0</v>
      </c>
      <c r="BI43" s="6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8">
        <v>0</v>
      </c>
    </row>
    <row r="44" spans="1:77" s="9" customFormat="1" ht="13.35" customHeight="1" x14ac:dyDescent="0.2">
      <c r="A44" s="5" t="s">
        <v>22</v>
      </c>
      <c r="B44" s="6">
        <v>0</v>
      </c>
      <c r="C44" s="7">
        <v>0</v>
      </c>
      <c r="D44" s="7">
        <v>1</v>
      </c>
      <c r="E44" s="7">
        <v>0</v>
      </c>
      <c r="F44" s="7">
        <v>0</v>
      </c>
      <c r="G44" s="7">
        <v>1</v>
      </c>
      <c r="H44" s="7">
        <v>0</v>
      </c>
      <c r="I44" s="7">
        <v>0</v>
      </c>
      <c r="J44" s="7">
        <v>0</v>
      </c>
      <c r="K44" s="7">
        <v>1</v>
      </c>
      <c r="L44" s="7">
        <v>0</v>
      </c>
      <c r="M44" s="8">
        <v>0</v>
      </c>
      <c r="N44" s="6">
        <v>0</v>
      </c>
      <c r="O44" s="7">
        <v>0</v>
      </c>
      <c r="P44" s="7">
        <v>0</v>
      </c>
      <c r="Q44" s="7">
        <v>1</v>
      </c>
      <c r="R44" s="7">
        <v>0</v>
      </c>
      <c r="S44" s="7">
        <v>1</v>
      </c>
      <c r="T44" s="7">
        <v>1</v>
      </c>
      <c r="U44" s="7">
        <v>0</v>
      </c>
      <c r="V44" s="7">
        <v>0</v>
      </c>
      <c r="W44" s="7">
        <v>0</v>
      </c>
      <c r="X44" s="7">
        <v>1</v>
      </c>
      <c r="Y44" s="7">
        <v>0</v>
      </c>
      <c r="Z44" s="7">
        <v>0</v>
      </c>
      <c r="AA44" s="7">
        <v>0</v>
      </c>
      <c r="AB44" s="8">
        <v>0</v>
      </c>
      <c r="AC44" s="6">
        <v>1</v>
      </c>
      <c r="AD44" s="7">
        <v>1</v>
      </c>
      <c r="AE44" s="7">
        <v>0</v>
      </c>
      <c r="AF44" s="7">
        <v>1</v>
      </c>
      <c r="AG44" s="7">
        <v>1</v>
      </c>
      <c r="AH44" s="7">
        <v>0</v>
      </c>
      <c r="AI44" s="7">
        <v>0</v>
      </c>
      <c r="AJ44" s="7">
        <v>0</v>
      </c>
      <c r="AK44" s="7">
        <v>1</v>
      </c>
      <c r="AL44" s="7">
        <v>0</v>
      </c>
      <c r="AM44" s="7">
        <v>1</v>
      </c>
      <c r="AN44" s="7">
        <v>0</v>
      </c>
      <c r="AO44" s="7">
        <v>1</v>
      </c>
      <c r="AP44" s="7">
        <v>1</v>
      </c>
      <c r="AQ44" s="7">
        <v>0</v>
      </c>
      <c r="AR44" s="7">
        <v>0</v>
      </c>
      <c r="AS44" s="8">
        <v>0</v>
      </c>
      <c r="AT44" s="6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1</v>
      </c>
      <c r="BF44" s="7">
        <v>0</v>
      </c>
      <c r="BG44" s="7">
        <v>0</v>
      </c>
      <c r="BH44" s="8">
        <v>1</v>
      </c>
      <c r="BI44" s="6">
        <v>0</v>
      </c>
      <c r="BJ44" s="7">
        <v>0</v>
      </c>
      <c r="BK44" s="7">
        <v>0</v>
      </c>
      <c r="BL44" s="7">
        <v>1</v>
      </c>
      <c r="BM44" s="7">
        <v>1</v>
      </c>
      <c r="BN44" s="7">
        <v>0</v>
      </c>
      <c r="BO44" s="7">
        <v>0</v>
      </c>
      <c r="BP44" s="7">
        <v>0</v>
      </c>
      <c r="BQ44" s="7">
        <v>1</v>
      </c>
      <c r="BR44" s="7">
        <v>1</v>
      </c>
      <c r="BS44" s="7">
        <v>1</v>
      </c>
      <c r="BT44" s="7">
        <v>1</v>
      </c>
      <c r="BU44" s="7">
        <v>1</v>
      </c>
      <c r="BV44" s="7">
        <v>1</v>
      </c>
      <c r="BW44" s="7">
        <v>0</v>
      </c>
      <c r="BX44" s="7">
        <v>0</v>
      </c>
      <c r="BY44" s="8">
        <v>0</v>
      </c>
    </row>
    <row r="45" spans="1:77" s="9" customFormat="1" ht="13.35" customHeight="1" x14ac:dyDescent="0.2">
      <c r="A45" s="5" t="s">
        <v>67</v>
      </c>
      <c r="B45" s="6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v>0</v>
      </c>
      <c r="N45" s="6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8">
        <v>0</v>
      </c>
      <c r="AC45" s="6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8">
        <v>0</v>
      </c>
      <c r="AT45" s="6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8">
        <v>0</v>
      </c>
      <c r="BI45" s="6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8">
        <v>0</v>
      </c>
    </row>
    <row r="46" spans="1:77" s="9" customFormat="1" ht="13.35" customHeight="1" x14ac:dyDescent="0.2">
      <c r="A46" s="5" t="s">
        <v>68</v>
      </c>
      <c r="B46" s="6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v>0</v>
      </c>
      <c r="N46" s="6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8">
        <v>0</v>
      </c>
      <c r="AC46" s="6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8">
        <v>0</v>
      </c>
      <c r="AT46" s="6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8">
        <v>0</v>
      </c>
      <c r="BI46" s="6">
        <v>0</v>
      </c>
      <c r="BJ46" s="7">
        <v>0</v>
      </c>
      <c r="BK46" s="7">
        <v>0</v>
      </c>
      <c r="BL46" s="7">
        <v>0</v>
      </c>
      <c r="BM46" s="7">
        <v>0</v>
      </c>
      <c r="BN46" s="7">
        <v>0</v>
      </c>
      <c r="BO46" s="7">
        <v>0</v>
      </c>
      <c r="BP46" s="7">
        <v>0</v>
      </c>
      <c r="BQ46" s="7">
        <v>0</v>
      </c>
      <c r="BR46" s="7">
        <v>0</v>
      </c>
      <c r="BS46" s="7">
        <v>0</v>
      </c>
      <c r="BT46" s="7">
        <v>0</v>
      </c>
      <c r="BU46" s="7">
        <v>0</v>
      </c>
      <c r="BV46" s="7">
        <v>0</v>
      </c>
      <c r="BW46" s="7">
        <v>0</v>
      </c>
      <c r="BX46" s="7">
        <v>0</v>
      </c>
      <c r="BY46" s="8">
        <v>0</v>
      </c>
    </row>
    <row r="47" spans="1:77" s="9" customFormat="1" ht="13.35" customHeight="1" x14ac:dyDescent="0.2">
      <c r="A47" s="5" t="s">
        <v>23</v>
      </c>
      <c r="B47" s="6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v>0</v>
      </c>
      <c r="N47" s="6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8">
        <v>0</v>
      </c>
      <c r="AC47" s="6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8">
        <v>0</v>
      </c>
      <c r="AT47" s="6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8">
        <v>0</v>
      </c>
      <c r="BI47" s="6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8">
        <v>0</v>
      </c>
    </row>
    <row r="48" spans="1:77" s="9" customFormat="1" ht="13.35" customHeight="1" x14ac:dyDescent="0.2">
      <c r="A48" s="5" t="s">
        <v>24</v>
      </c>
      <c r="B48" s="6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8">
        <v>0</v>
      </c>
      <c r="N48" s="6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8">
        <v>0</v>
      </c>
      <c r="AC48" s="6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8">
        <v>0</v>
      </c>
      <c r="AT48" s="6">
        <v>0</v>
      </c>
      <c r="AU48" s="7">
        <v>0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1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8">
        <v>0</v>
      </c>
      <c r="BI48" s="6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8">
        <v>0</v>
      </c>
    </row>
    <row r="49" spans="1:77" s="9" customFormat="1" ht="13.35" customHeight="1" x14ac:dyDescent="0.2">
      <c r="A49" s="5" t="s">
        <v>25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v>0</v>
      </c>
      <c r="N49" s="6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8">
        <v>0</v>
      </c>
      <c r="AC49" s="6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8">
        <v>0</v>
      </c>
      <c r="AT49" s="6"/>
      <c r="AU49" s="7"/>
      <c r="AV49" s="7"/>
      <c r="AW49" s="7"/>
      <c r="AX49" s="7"/>
      <c r="AY49" s="7"/>
      <c r="AZ49" s="7"/>
      <c r="BA49" s="7"/>
      <c r="BB49" s="7"/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8">
        <v>0</v>
      </c>
      <c r="BI49" s="6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8">
        <v>0</v>
      </c>
    </row>
    <row r="50" spans="1:77" s="9" customFormat="1" ht="13.35" customHeight="1" x14ac:dyDescent="0.2">
      <c r="A50" s="5" t="s">
        <v>26</v>
      </c>
      <c r="B50" s="6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v>0</v>
      </c>
      <c r="N50" s="6">
        <v>0</v>
      </c>
      <c r="O50" s="7">
        <v>0</v>
      </c>
      <c r="P50" s="7">
        <v>0</v>
      </c>
      <c r="Q50" s="7">
        <v>1</v>
      </c>
      <c r="R50" s="7">
        <v>0</v>
      </c>
      <c r="S50" s="7">
        <v>1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8">
        <v>0</v>
      </c>
      <c r="AC50" s="6">
        <v>0</v>
      </c>
      <c r="AD50" s="7">
        <v>0</v>
      </c>
      <c r="AE50" s="7">
        <v>0</v>
      </c>
      <c r="AF50" s="7">
        <v>0</v>
      </c>
      <c r="AG50" s="7">
        <v>1</v>
      </c>
      <c r="AH50" s="7">
        <v>1</v>
      </c>
      <c r="AI50" s="7">
        <v>1</v>
      </c>
      <c r="AJ50" s="7">
        <v>0</v>
      </c>
      <c r="AK50" s="7">
        <v>1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8">
        <v>0</v>
      </c>
      <c r="AT50" s="6">
        <v>0</v>
      </c>
      <c r="AU50" s="7">
        <v>0</v>
      </c>
      <c r="AV50" s="7">
        <v>0</v>
      </c>
      <c r="AW50" s="7">
        <v>1</v>
      </c>
      <c r="AX50" s="7">
        <v>1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8">
        <v>0</v>
      </c>
      <c r="BI50" s="6">
        <v>0</v>
      </c>
      <c r="BJ50" s="7">
        <v>0</v>
      </c>
      <c r="BK50" s="7">
        <v>0</v>
      </c>
      <c r="BL50" s="7">
        <v>0</v>
      </c>
      <c r="BM50" s="7">
        <v>1</v>
      </c>
      <c r="BN50" s="7">
        <v>1</v>
      </c>
      <c r="BO50" s="7">
        <v>1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8">
        <v>0</v>
      </c>
    </row>
    <row r="51" spans="1:77" s="9" customFormat="1" ht="13.35" customHeight="1" x14ac:dyDescent="0.2">
      <c r="A51" s="5" t="s">
        <v>27</v>
      </c>
      <c r="B51" s="6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  <c r="N51" s="6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8">
        <v>0</v>
      </c>
      <c r="AC51" s="6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8">
        <v>0</v>
      </c>
      <c r="AT51" s="6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8">
        <v>0</v>
      </c>
      <c r="BI51" s="6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0</v>
      </c>
      <c r="BY51" s="8">
        <v>0</v>
      </c>
    </row>
    <row r="52" spans="1:77" s="9" customFormat="1" ht="13.35" customHeight="1" x14ac:dyDescent="0.2">
      <c r="A52" s="5" t="s">
        <v>69</v>
      </c>
      <c r="B52" s="6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6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8">
        <v>0</v>
      </c>
      <c r="AC52" s="6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8">
        <v>0</v>
      </c>
      <c r="AT52" s="6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8">
        <v>0</v>
      </c>
      <c r="BI52" s="6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8">
        <v>0</v>
      </c>
    </row>
    <row r="53" spans="1:77" s="15" customFormat="1" ht="13.35" customHeight="1" x14ac:dyDescent="0.2">
      <c r="A53" s="5" t="s">
        <v>28</v>
      </c>
      <c r="B53" s="6">
        <v>0</v>
      </c>
      <c r="C53" s="7">
        <v>0</v>
      </c>
      <c r="D53" s="7">
        <v>0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v>0</v>
      </c>
      <c r="N53" s="6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8">
        <v>0</v>
      </c>
      <c r="AC53" s="6">
        <v>0</v>
      </c>
      <c r="AD53" s="7">
        <v>0</v>
      </c>
      <c r="AE53" s="7">
        <v>0</v>
      </c>
      <c r="AF53" s="7">
        <v>0</v>
      </c>
      <c r="AG53" s="7">
        <v>0</v>
      </c>
      <c r="AH53" s="7">
        <v>1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8">
        <v>0</v>
      </c>
      <c r="AT53" s="6">
        <v>0</v>
      </c>
      <c r="AU53" s="7">
        <v>0</v>
      </c>
      <c r="AV53" s="7">
        <v>0</v>
      </c>
      <c r="AW53" s="7">
        <v>0</v>
      </c>
      <c r="AX53" s="7">
        <v>1</v>
      </c>
      <c r="AY53" s="7">
        <v>1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8">
        <v>0</v>
      </c>
      <c r="BI53" s="6">
        <v>0</v>
      </c>
      <c r="BJ53" s="7">
        <v>0</v>
      </c>
      <c r="BK53" s="7">
        <v>0</v>
      </c>
      <c r="BL53" s="7">
        <v>0</v>
      </c>
      <c r="BM53" s="7">
        <v>1</v>
      </c>
      <c r="BN53" s="7">
        <v>1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7">
        <v>0</v>
      </c>
      <c r="BV53" s="7">
        <v>0</v>
      </c>
      <c r="BW53" s="7">
        <v>0</v>
      </c>
      <c r="BX53" s="7">
        <v>0</v>
      </c>
      <c r="BY53" s="8">
        <v>0</v>
      </c>
    </row>
    <row r="54" spans="1:77" s="9" customFormat="1" ht="13.35" customHeight="1" x14ac:dyDescent="0.2">
      <c r="A54" s="5" t="s">
        <v>29</v>
      </c>
      <c r="B54" s="6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6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8">
        <v>0</v>
      </c>
      <c r="AC54" s="6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8">
        <v>0</v>
      </c>
      <c r="AT54" s="6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8">
        <v>0</v>
      </c>
      <c r="BI54" s="6">
        <v>0</v>
      </c>
      <c r="BJ54" s="7">
        <v>0</v>
      </c>
      <c r="BK54" s="7">
        <v>0</v>
      </c>
      <c r="BL54" s="7">
        <v>0</v>
      </c>
      <c r="BM54" s="7">
        <v>0</v>
      </c>
      <c r="BN54" s="7">
        <v>0</v>
      </c>
      <c r="BO54" s="7">
        <v>0</v>
      </c>
      <c r="BP54" s="7">
        <v>0</v>
      </c>
      <c r="BQ54" s="7">
        <v>0</v>
      </c>
      <c r="BR54" s="7">
        <v>0</v>
      </c>
      <c r="BS54" s="7">
        <v>0</v>
      </c>
      <c r="BT54" s="7">
        <v>0</v>
      </c>
      <c r="BU54" s="7">
        <v>0</v>
      </c>
      <c r="BV54" s="7">
        <v>0</v>
      </c>
      <c r="BW54" s="7">
        <v>0</v>
      </c>
      <c r="BX54" s="7">
        <v>0</v>
      </c>
      <c r="BY54" s="8">
        <v>0</v>
      </c>
    </row>
    <row r="55" spans="1:77" s="15" customFormat="1" ht="13.35" customHeight="1" x14ac:dyDescent="0.2">
      <c r="A55" s="5" t="s">
        <v>30</v>
      </c>
      <c r="B55" s="6">
        <v>0</v>
      </c>
      <c r="C55" s="7">
        <v>0</v>
      </c>
      <c r="D55" s="7">
        <v>0</v>
      </c>
      <c r="E55" s="7">
        <v>0</v>
      </c>
      <c r="F55" s="7">
        <v>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8">
        <v>0</v>
      </c>
      <c r="N55" s="6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1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8">
        <v>0</v>
      </c>
      <c r="AC55" s="6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8">
        <v>0</v>
      </c>
      <c r="AT55" s="6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8">
        <v>0</v>
      </c>
      <c r="BI55" s="6">
        <v>0</v>
      </c>
      <c r="BJ55" s="7">
        <v>0</v>
      </c>
      <c r="BK55" s="7">
        <v>0</v>
      </c>
      <c r="BL55" s="7">
        <v>0</v>
      </c>
      <c r="BM55" s="7">
        <v>0</v>
      </c>
      <c r="BN55" s="7">
        <v>0</v>
      </c>
      <c r="BO55" s="7">
        <v>0</v>
      </c>
      <c r="BP55" s="7">
        <v>0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0</v>
      </c>
      <c r="BX55" s="7">
        <v>0</v>
      </c>
      <c r="BY55" s="8">
        <v>0</v>
      </c>
    </row>
    <row r="56" spans="1:77" s="9" customFormat="1" ht="13.35" customHeight="1" x14ac:dyDescent="0.2">
      <c r="A56" s="5" t="s">
        <v>31</v>
      </c>
      <c r="B56" s="6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>
        <v>0</v>
      </c>
      <c r="N56" s="6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8">
        <v>0</v>
      </c>
      <c r="AC56" s="6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8">
        <v>0</v>
      </c>
      <c r="AT56" s="6"/>
      <c r="AU56" s="7"/>
      <c r="AV56" s="7"/>
      <c r="AW56" s="7"/>
      <c r="AX56" s="7"/>
      <c r="AY56" s="7"/>
      <c r="AZ56" s="7"/>
      <c r="BA56" s="7"/>
      <c r="BB56" s="7"/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8">
        <v>0</v>
      </c>
      <c r="BI56" s="6">
        <v>0</v>
      </c>
      <c r="BJ56" s="7">
        <v>0</v>
      </c>
      <c r="BK56" s="7">
        <v>0</v>
      </c>
      <c r="BL56" s="7">
        <v>0</v>
      </c>
      <c r="BM56" s="7">
        <v>0</v>
      </c>
      <c r="BN56" s="7">
        <v>0</v>
      </c>
      <c r="BO56" s="7">
        <v>0</v>
      </c>
      <c r="BP56" s="7">
        <v>0</v>
      </c>
      <c r="BQ56" s="7">
        <v>0</v>
      </c>
      <c r="BR56" s="7">
        <v>0</v>
      </c>
      <c r="BS56" s="7">
        <v>0</v>
      </c>
      <c r="BT56" s="7">
        <v>0</v>
      </c>
      <c r="BU56" s="7">
        <v>0</v>
      </c>
      <c r="BV56" s="7">
        <v>0</v>
      </c>
      <c r="BW56" s="7">
        <v>0</v>
      </c>
      <c r="BX56" s="7">
        <v>0</v>
      </c>
      <c r="BY56" s="8">
        <v>0</v>
      </c>
    </row>
    <row r="57" spans="1:77" s="15" customFormat="1" ht="13.35" customHeight="1" x14ac:dyDescent="0.2">
      <c r="A57" s="5" t="s">
        <v>32</v>
      </c>
      <c r="B57" s="6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8">
        <v>0</v>
      </c>
      <c r="N57" s="6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8">
        <v>0</v>
      </c>
      <c r="AC57" s="6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8">
        <v>0</v>
      </c>
      <c r="AT57" s="6"/>
      <c r="AU57" s="7"/>
      <c r="AV57" s="7"/>
      <c r="AW57" s="7"/>
      <c r="AX57" s="7"/>
      <c r="AY57" s="7"/>
      <c r="AZ57" s="7"/>
      <c r="BA57" s="7"/>
      <c r="BB57" s="7"/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8">
        <v>0</v>
      </c>
      <c r="BI57" s="6">
        <v>0</v>
      </c>
      <c r="BJ57" s="7">
        <v>0</v>
      </c>
      <c r="BK57" s="7">
        <v>0</v>
      </c>
      <c r="BL57" s="7">
        <v>0</v>
      </c>
      <c r="BM57" s="7">
        <v>0</v>
      </c>
      <c r="BN57" s="7">
        <v>0</v>
      </c>
      <c r="BO57" s="7">
        <v>0</v>
      </c>
      <c r="BP57" s="7">
        <v>0</v>
      </c>
      <c r="BQ57" s="7">
        <v>0</v>
      </c>
      <c r="BR57" s="7">
        <v>0</v>
      </c>
      <c r="BS57" s="7">
        <v>0</v>
      </c>
      <c r="BT57" s="7">
        <v>0</v>
      </c>
      <c r="BU57" s="7">
        <v>0</v>
      </c>
      <c r="BV57" s="7">
        <v>0</v>
      </c>
      <c r="BW57" s="7">
        <v>0</v>
      </c>
      <c r="BX57" s="7">
        <v>0</v>
      </c>
      <c r="BY57" s="8">
        <v>0</v>
      </c>
    </row>
    <row r="58" spans="1:77" s="9" customFormat="1" ht="13.35" customHeight="1" x14ac:dyDescent="0.2">
      <c r="A58" s="5" t="s">
        <v>33</v>
      </c>
      <c r="B58" s="6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v>0</v>
      </c>
      <c r="N58" s="6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8">
        <v>0</v>
      </c>
      <c r="AC58" s="6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8">
        <v>0</v>
      </c>
      <c r="AT58" s="6">
        <v>0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8">
        <v>0</v>
      </c>
      <c r="BI58" s="6">
        <v>0</v>
      </c>
      <c r="BJ58" s="7">
        <v>0</v>
      </c>
      <c r="BK58" s="7">
        <v>0</v>
      </c>
      <c r="BL58" s="7">
        <v>0</v>
      </c>
      <c r="BM58" s="7">
        <v>0</v>
      </c>
      <c r="BN58" s="7">
        <v>0</v>
      </c>
      <c r="BO58" s="7">
        <v>0</v>
      </c>
      <c r="BP58" s="7">
        <v>0</v>
      </c>
      <c r="BQ58" s="7">
        <v>0</v>
      </c>
      <c r="BR58" s="7">
        <v>0</v>
      </c>
      <c r="BS58" s="7">
        <v>0</v>
      </c>
      <c r="BT58" s="7">
        <v>0</v>
      </c>
      <c r="BU58" s="7">
        <v>0</v>
      </c>
      <c r="BV58" s="7">
        <v>0</v>
      </c>
      <c r="BW58" s="7">
        <v>0</v>
      </c>
      <c r="BX58" s="7">
        <v>0</v>
      </c>
      <c r="BY58" s="8">
        <v>0</v>
      </c>
    </row>
    <row r="59" spans="1:77" s="9" customFormat="1" ht="13.35" customHeight="1" x14ac:dyDescent="0.2">
      <c r="A59" s="5" t="s">
        <v>34</v>
      </c>
      <c r="B59" s="6">
        <v>0</v>
      </c>
      <c r="C59" s="7">
        <v>0</v>
      </c>
      <c r="D59" s="7">
        <v>0</v>
      </c>
      <c r="E59" s="7">
        <v>1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6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8">
        <v>0</v>
      </c>
      <c r="AC59" s="6">
        <v>0</v>
      </c>
      <c r="AD59" s="7">
        <v>0</v>
      </c>
      <c r="AE59" s="7">
        <v>0</v>
      </c>
      <c r="AF59" s="7">
        <v>0</v>
      </c>
      <c r="AG59" s="7">
        <v>1</v>
      </c>
      <c r="AH59" s="7">
        <v>1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8">
        <v>0</v>
      </c>
      <c r="AT59" s="6">
        <v>0</v>
      </c>
      <c r="AU59" s="7">
        <v>0</v>
      </c>
      <c r="AV59" s="7">
        <v>0</v>
      </c>
      <c r="AW59" s="7">
        <v>0</v>
      </c>
      <c r="AX59" s="7">
        <v>1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8">
        <v>0</v>
      </c>
      <c r="BI59" s="6">
        <v>0</v>
      </c>
      <c r="BJ59" s="7">
        <v>0</v>
      </c>
      <c r="BK59" s="7">
        <v>0</v>
      </c>
      <c r="BL59" s="7">
        <v>0</v>
      </c>
      <c r="BM59" s="7">
        <v>1</v>
      </c>
      <c r="BN59" s="7">
        <v>0</v>
      </c>
      <c r="BO59" s="7">
        <v>0</v>
      </c>
      <c r="BP59" s="7">
        <v>0</v>
      </c>
      <c r="BQ59" s="7">
        <v>0</v>
      </c>
      <c r="BR59" s="7">
        <v>0</v>
      </c>
      <c r="BS59" s="7">
        <v>0</v>
      </c>
      <c r="BT59" s="7">
        <v>0</v>
      </c>
      <c r="BU59" s="7">
        <v>0</v>
      </c>
      <c r="BV59" s="7">
        <v>0</v>
      </c>
      <c r="BW59" s="7">
        <v>0</v>
      </c>
      <c r="BX59" s="7">
        <v>0</v>
      </c>
      <c r="BY59" s="8">
        <v>0</v>
      </c>
    </row>
    <row r="60" spans="1:77" s="9" customFormat="1" ht="13.35" customHeight="1" x14ac:dyDescent="0.2">
      <c r="A60" s="5" t="s">
        <v>70</v>
      </c>
      <c r="B60" s="6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8">
        <v>0</v>
      </c>
      <c r="N60" s="6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8">
        <v>0</v>
      </c>
      <c r="AC60" s="6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8">
        <v>0</v>
      </c>
      <c r="AT60" s="6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8">
        <v>0</v>
      </c>
      <c r="BI60" s="6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0</v>
      </c>
      <c r="BQ60" s="7">
        <v>0</v>
      </c>
      <c r="BR60" s="7">
        <v>0</v>
      </c>
      <c r="BS60" s="7">
        <v>0</v>
      </c>
      <c r="BT60" s="7">
        <v>0</v>
      </c>
      <c r="BU60" s="7">
        <v>0</v>
      </c>
      <c r="BV60" s="7">
        <v>0</v>
      </c>
      <c r="BW60" s="7">
        <v>0</v>
      </c>
      <c r="BX60" s="7">
        <v>0</v>
      </c>
      <c r="BY60" s="8">
        <v>0</v>
      </c>
    </row>
    <row r="61" spans="1:77" s="9" customFormat="1" ht="13.35" customHeight="1" thickBot="1" x14ac:dyDescent="0.25">
      <c r="A61" s="10" t="s">
        <v>35</v>
      </c>
      <c r="B61" s="11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3">
        <v>0</v>
      </c>
      <c r="N61" s="11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3">
        <v>0</v>
      </c>
      <c r="AC61" s="11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1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3">
        <v>0</v>
      </c>
      <c r="AT61" s="11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3">
        <v>0</v>
      </c>
      <c r="BI61" s="11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3">
        <v>0</v>
      </c>
    </row>
    <row r="62" spans="1:77" s="14" customFormat="1" ht="20.65" customHeight="1" x14ac:dyDescent="0.3">
      <c r="A62" s="48" t="s">
        <v>46</v>
      </c>
      <c r="B62" s="37">
        <v>1</v>
      </c>
      <c r="C62" s="38">
        <v>1</v>
      </c>
      <c r="D62" s="38">
        <v>2</v>
      </c>
      <c r="E62" s="38">
        <v>1</v>
      </c>
      <c r="F62" s="38">
        <v>1</v>
      </c>
      <c r="G62" s="38">
        <v>2</v>
      </c>
      <c r="H62" s="38">
        <v>0</v>
      </c>
      <c r="I62" s="38">
        <v>2</v>
      </c>
      <c r="J62" s="38">
        <v>0</v>
      </c>
      <c r="K62" s="38">
        <v>1</v>
      </c>
      <c r="L62" s="38">
        <v>0</v>
      </c>
      <c r="M62" s="39">
        <v>0</v>
      </c>
      <c r="N62" s="37">
        <v>0</v>
      </c>
      <c r="O62" s="38">
        <v>0</v>
      </c>
      <c r="P62" s="38">
        <v>1</v>
      </c>
      <c r="Q62" s="38">
        <v>2</v>
      </c>
      <c r="R62" s="38">
        <v>0</v>
      </c>
      <c r="S62" s="38">
        <v>0</v>
      </c>
      <c r="T62" s="38">
        <v>1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9">
        <v>0</v>
      </c>
      <c r="AC62" s="37">
        <v>0</v>
      </c>
      <c r="AD62" s="38">
        <v>0</v>
      </c>
      <c r="AE62" s="38">
        <v>0</v>
      </c>
      <c r="AF62" s="38">
        <v>0</v>
      </c>
      <c r="AG62" s="38">
        <v>1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1</v>
      </c>
      <c r="AP62" s="38">
        <v>0</v>
      </c>
      <c r="AQ62" s="38">
        <v>0</v>
      </c>
      <c r="AR62" s="38">
        <v>0</v>
      </c>
      <c r="AS62" s="39">
        <v>0</v>
      </c>
      <c r="AT62" s="37">
        <v>0</v>
      </c>
      <c r="AU62" s="38">
        <v>0</v>
      </c>
      <c r="AV62" s="38">
        <v>0</v>
      </c>
      <c r="AW62" s="38">
        <v>2</v>
      </c>
      <c r="AX62" s="38">
        <v>0</v>
      </c>
      <c r="AY62" s="38">
        <v>0</v>
      </c>
      <c r="AZ62" s="38">
        <v>0</v>
      </c>
      <c r="BA62" s="38">
        <v>0</v>
      </c>
      <c r="BB62" s="38">
        <v>0</v>
      </c>
      <c r="BC62" s="38">
        <v>0</v>
      </c>
      <c r="BD62" s="38">
        <v>0</v>
      </c>
      <c r="BE62" s="38">
        <v>0</v>
      </c>
      <c r="BF62" s="38">
        <v>0</v>
      </c>
      <c r="BG62" s="38">
        <v>1</v>
      </c>
      <c r="BH62" s="39">
        <v>0</v>
      </c>
      <c r="BI62" s="37">
        <v>0</v>
      </c>
      <c r="BJ62" s="38">
        <v>0</v>
      </c>
      <c r="BK62" s="38">
        <v>0</v>
      </c>
      <c r="BL62" s="38">
        <v>0</v>
      </c>
      <c r="BM62" s="38">
        <v>0</v>
      </c>
      <c r="BN62" s="38">
        <v>1</v>
      </c>
      <c r="BO62" s="38">
        <v>1</v>
      </c>
      <c r="BP62" s="38">
        <v>0</v>
      </c>
      <c r="BQ62" s="38">
        <v>0</v>
      </c>
      <c r="BR62" s="38">
        <v>0</v>
      </c>
      <c r="BS62" s="38">
        <v>0</v>
      </c>
      <c r="BT62" s="38">
        <v>0</v>
      </c>
      <c r="BU62" s="38">
        <v>0</v>
      </c>
      <c r="BV62" s="38">
        <v>0</v>
      </c>
      <c r="BW62" s="38">
        <v>1</v>
      </c>
      <c r="BX62" s="38">
        <v>1</v>
      </c>
      <c r="BY62" s="39">
        <v>0</v>
      </c>
    </row>
    <row r="63" spans="1:77" s="49" customFormat="1" ht="17.649999999999999" customHeight="1" x14ac:dyDescent="0.25">
      <c r="A63" s="40" t="s">
        <v>37</v>
      </c>
      <c r="B63" s="41">
        <v>0</v>
      </c>
      <c r="C63" s="42">
        <v>0</v>
      </c>
      <c r="D63" s="42">
        <v>0</v>
      </c>
      <c r="E63" s="42">
        <v>1</v>
      </c>
      <c r="F63" s="42">
        <v>1</v>
      </c>
      <c r="G63" s="42">
        <v>1</v>
      </c>
      <c r="H63" s="42">
        <v>0</v>
      </c>
      <c r="I63" s="42">
        <v>1</v>
      </c>
      <c r="J63" s="42">
        <v>0</v>
      </c>
      <c r="K63" s="42">
        <v>0</v>
      </c>
      <c r="L63" s="42">
        <v>0</v>
      </c>
      <c r="M63" s="43">
        <v>0</v>
      </c>
      <c r="N63" s="41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1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3">
        <v>0</v>
      </c>
      <c r="AC63" s="41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K63" s="42">
        <v>0</v>
      </c>
      <c r="AL63" s="42">
        <v>0</v>
      </c>
      <c r="AM63" s="42">
        <v>0</v>
      </c>
      <c r="AN63" s="42">
        <v>0</v>
      </c>
      <c r="AO63" s="42">
        <v>1</v>
      </c>
      <c r="AP63" s="42">
        <v>0</v>
      </c>
      <c r="AQ63" s="42">
        <v>0</v>
      </c>
      <c r="AR63" s="42">
        <v>0</v>
      </c>
      <c r="AS63" s="43">
        <v>0</v>
      </c>
      <c r="AT63" s="41">
        <v>0</v>
      </c>
      <c r="AU63" s="42">
        <v>0</v>
      </c>
      <c r="AV63" s="42">
        <v>0</v>
      </c>
      <c r="AW63" s="42">
        <v>0</v>
      </c>
      <c r="AX63" s="42">
        <v>0</v>
      </c>
      <c r="AY63" s="42">
        <v>0</v>
      </c>
      <c r="AZ63" s="42">
        <v>0</v>
      </c>
      <c r="BA63" s="42">
        <v>0</v>
      </c>
      <c r="BB63" s="42">
        <v>0</v>
      </c>
      <c r="BC63" s="42">
        <v>0</v>
      </c>
      <c r="BD63" s="42">
        <v>0</v>
      </c>
      <c r="BE63" s="42">
        <v>0</v>
      </c>
      <c r="BF63" s="42">
        <v>0</v>
      </c>
      <c r="BG63" s="42">
        <v>0</v>
      </c>
      <c r="BH63" s="43">
        <v>0</v>
      </c>
      <c r="BI63" s="41">
        <v>0</v>
      </c>
      <c r="BJ63" s="42">
        <v>0</v>
      </c>
      <c r="BK63" s="42">
        <v>0</v>
      </c>
      <c r="BL63" s="42">
        <v>0</v>
      </c>
      <c r="BM63" s="42">
        <v>0</v>
      </c>
      <c r="BN63" s="42">
        <v>0</v>
      </c>
      <c r="BO63" s="42">
        <v>0</v>
      </c>
      <c r="BP63" s="42">
        <v>0</v>
      </c>
      <c r="BQ63" s="42">
        <v>0</v>
      </c>
      <c r="BR63" s="42">
        <v>0</v>
      </c>
      <c r="BS63" s="42">
        <v>0</v>
      </c>
      <c r="BT63" s="42">
        <v>0</v>
      </c>
      <c r="BU63" s="42">
        <v>0</v>
      </c>
      <c r="BV63" s="42">
        <v>0</v>
      </c>
      <c r="BW63" s="42">
        <v>0</v>
      </c>
      <c r="BX63" s="42">
        <v>0</v>
      </c>
      <c r="BY63" s="43">
        <v>0</v>
      </c>
    </row>
    <row r="64" spans="1:77" s="9" customFormat="1" ht="13.35" customHeight="1" x14ac:dyDescent="0.2">
      <c r="A64" s="5" t="s">
        <v>71</v>
      </c>
      <c r="B64" s="6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>
        <v>0</v>
      </c>
      <c r="N64" s="6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8">
        <v>0</v>
      </c>
      <c r="AC64" s="6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8">
        <v>0</v>
      </c>
      <c r="AT64" s="6">
        <v>0</v>
      </c>
      <c r="AU64" s="7">
        <v>0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8">
        <v>0</v>
      </c>
      <c r="BI64" s="6">
        <v>0</v>
      </c>
      <c r="BJ64" s="7">
        <v>0</v>
      </c>
      <c r="BK64" s="7">
        <v>0</v>
      </c>
      <c r="BL64" s="7">
        <v>0</v>
      </c>
      <c r="BM64" s="7">
        <v>0</v>
      </c>
      <c r="BN64" s="7">
        <v>0</v>
      </c>
      <c r="BO64" s="7">
        <v>0</v>
      </c>
      <c r="BP64" s="7">
        <v>0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0</v>
      </c>
      <c r="BY64" s="8">
        <v>0</v>
      </c>
    </row>
    <row r="65" spans="1:77" s="15" customFormat="1" ht="13.35" customHeight="1" x14ac:dyDescent="0.2">
      <c r="A65" s="5" t="s">
        <v>38</v>
      </c>
      <c r="B65" s="6">
        <v>0</v>
      </c>
      <c r="C65" s="7">
        <v>0</v>
      </c>
      <c r="D65" s="7">
        <v>0</v>
      </c>
      <c r="E65" s="7">
        <v>1</v>
      </c>
      <c r="F65" s="7">
        <v>1</v>
      </c>
      <c r="G65" s="7">
        <v>1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8">
        <v>0</v>
      </c>
      <c r="N65" s="6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1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8">
        <v>0</v>
      </c>
      <c r="AC65" s="6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8">
        <v>0</v>
      </c>
      <c r="AT65" s="6">
        <v>0</v>
      </c>
      <c r="AU65" s="7">
        <v>0</v>
      </c>
      <c r="AV65" s="7">
        <v>0</v>
      </c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8">
        <v>0</v>
      </c>
      <c r="BI65" s="6">
        <v>0</v>
      </c>
      <c r="BJ65" s="7">
        <v>0</v>
      </c>
      <c r="BK65" s="7">
        <v>0</v>
      </c>
      <c r="BL65" s="7">
        <v>0</v>
      </c>
      <c r="BM65" s="7">
        <v>0</v>
      </c>
      <c r="BN65" s="7">
        <v>0</v>
      </c>
      <c r="BO65" s="7">
        <v>0</v>
      </c>
      <c r="BP65" s="7">
        <v>0</v>
      </c>
      <c r="BQ65" s="7">
        <v>0</v>
      </c>
      <c r="BR65" s="7">
        <v>0</v>
      </c>
      <c r="BS65" s="7">
        <v>0</v>
      </c>
      <c r="BT65" s="7">
        <v>0</v>
      </c>
      <c r="BU65" s="7">
        <v>0</v>
      </c>
      <c r="BV65" s="7">
        <v>0</v>
      </c>
      <c r="BW65" s="7">
        <v>0</v>
      </c>
      <c r="BX65" s="7">
        <v>0</v>
      </c>
      <c r="BY65" s="8">
        <v>0</v>
      </c>
    </row>
    <row r="66" spans="1:77" s="15" customFormat="1" ht="13.35" customHeight="1" x14ac:dyDescent="0.2">
      <c r="A66" s="5" t="s">
        <v>72</v>
      </c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8"/>
      <c r="N66" s="6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8"/>
      <c r="AC66" s="6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8">
        <v>0</v>
      </c>
      <c r="AT66" s="6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8">
        <v>0</v>
      </c>
      <c r="BI66" s="6">
        <v>0</v>
      </c>
      <c r="BJ66" s="7">
        <v>0</v>
      </c>
      <c r="BK66" s="7">
        <v>0</v>
      </c>
      <c r="BL66" s="7">
        <v>0</v>
      </c>
      <c r="BM66" s="7">
        <v>0</v>
      </c>
      <c r="BN66" s="7">
        <v>0</v>
      </c>
      <c r="BO66" s="7">
        <v>0</v>
      </c>
      <c r="BP66" s="7">
        <v>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8">
        <v>0</v>
      </c>
    </row>
    <row r="67" spans="1:77" s="9" customFormat="1" ht="13.35" customHeight="1" x14ac:dyDescent="0.2">
      <c r="A67" s="5" t="s">
        <v>73</v>
      </c>
      <c r="B67" s="6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8">
        <v>0</v>
      </c>
      <c r="N67" s="6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8">
        <v>0</v>
      </c>
      <c r="AC67" s="6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8">
        <v>0</v>
      </c>
      <c r="AT67" s="6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8">
        <v>0</v>
      </c>
      <c r="BI67" s="6">
        <v>0</v>
      </c>
      <c r="BJ67" s="7">
        <v>0</v>
      </c>
      <c r="BK67" s="7">
        <v>0</v>
      </c>
      <c r="BL67" s="7">
        <v>0</v>
      </c>
      <c r="BM67" s="7">
        <v>0</v>
      </c>
      <c r="BN67" s="7">
        <v>0</v>
      </c>
      <c r="BO67" s="7">
        <v>0</v>
      </c>
      <c r="BP67" s="7">
        <v>0</v>
      </c>
      <c r="BQ67" s="7">
        <v>0</v>
      </c>
      <c r="BR67" s="7">
        <v>0</v>
      </c>
      <c r="BS67" s="7">
        <v>0</v>
      </c>
      <c r="BT67" s="7">
        <v>0</v>
      </c>
      <c r="BU67" s="7">
        <v>0</v>
      </c>
      <c r="BV67" s="7">
        <v>0</v>
      </c>
      <c r="BW67" s="7">
        <v>0</v>
      </c>
      <c r="BX67" s="7">
        <v>0</v>
      </c>
      <c r="BY67" s="8">
        <v>0</v>
      </c>
    </row>
    <row r="68" spans="1:77" s="15" customFormat="1" ht="13.35" customHeight="1" x14ac:dyDescent="0.2">
      <c r="A68" s="5" t="s">
        <v>74</v>
      </c>
      <c r="B68" s="6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>
        <v>0</v>
      </c>
      <c r="N68" s="6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8">
        <v>0</v>
      </c>
      <c r="AC68" s="6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8">
        <v>0</v>
      </c>
      <c r="AT68" s="6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8">
        <v>0</v>
      </c>
      <c r="BI68" s="6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7">
        <v>0</v>
      </c>
      <c r="BR68" s="7">
        <v>0</v>
      </c>
      <c r="BS68" s="7">
        <v>0</v>
      </c>
      <c r="BT68" s="7">
        <v>0</v>
      </c>
      <c r="BU68" s="7">
        <v>0</v>
      </c>
      <c r="BV68" s="7">
        <v>0</v>
      </c>
      <c r="BW68" s="7">
        <v>0</v>
      </c>
      <c r="BX68" s="7">
        <v>0</v>
      </c>
      <c r="BY68" s="8">
        <v>0</v>
      </c>
    </row>
    <row r="69" spans="1:77" s="9" customFormat="1" ht="13.35" customHeight="1" x14ac:dyDescent="0.2">
      <c r="A69" s="5" t="s">
        <v>75</v>
      </c>
      <c r="B69" s="6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v>0</v>
      </c>
      <c r="N69" s="6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8">
        <v>0</v>
      </c>
      <c r="AC69" s="6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8">
        <v>0</v>
      </c>
      <c r="AT69" s="6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8">
        <v>0</v>
      </c>
      <c r="BI69" s="6">
        <v>0</v>
      </c>
      <c r="BJ69" s="7">
        <v>0</v>
      </c>
      <c r="BK69" s="7">
        <v>0</v>
      </c>
      <c r="BL69" s="7">
        <v>0</v>
      </c>
      <c r="BM69" s="7">
        <v>0</v>
      </c>
      <c r="BN69" s="7">
        <v>0</v>
      </c>
      <c r="BO69" s="7">
        <v>0</v>
      </c>
      <c r="BP69" s="7">
        <v>0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8">
        <v>0</v>
      </c>
    </row>
    <row r="70" spans="1:77" s="9" customFormat="1" ht="13.35" customHeight="1" x14ac:dyDescent="0.2">
      <c r="A70" s="5" t="s">
        <v>39</v>
      </c>
      <c r="B70" s="6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8">
        <v>0</v>
      </c>
      <c r="N70" s="6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8">
        <v>0</v>
      </c>
      <c r="AC70" s="6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8">
        <v>0</v>
      </c>
      <c r="AT70" s="6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8">
        <v>0</v>
      </c>
      <c r="BI70" s="6">
        <v>0</v>
      </c>
      <c r="BJ70" s="7">
        <v>0</v>
      </c>
      <c r="BK70" s="7">
        <v>0</v>
      </c>
      <c r="BL70" s="7">
        <v>0</v>
      </c>
      <c r="BM70" s="7">
        <v>0</v>
      </c>
      <c r="BN70" s="7">
        <v>0</v>
      </c>
      <c r="BO70" s="7">
        <v>0</v>
      </c>
      <c r="BP70" s="7">
        <v>0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0</v>
      </c>
      <c r="BY70" s="8">
        <v>0</v>
      </c>
    </row>
    <row r="71" spans="1:77" s="9" customFormat="1" ht="13.35" customHeight="1" x14ac:dyDescent="0.2">
      <c r="A71" s="5" t="s">
        <v>76</v>
      </c>
      <c r="B71" s="6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1</v>
      </c>
      <c r="J71" s="7">
        <v>0</v>
      </c>
      <c r="K71" s="7">
        <v>0</v>
      </c>
      <c r="L71" s="7">
        <v>0</v>
      </c>
      <c r="M71" s="8">
        <v>0</v>
      </c>
      <c r="N71" s="6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8">
        <v>0</v>
      </c>
      <c r="AC71" s="6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1</v>
      </c>
      <c r="AP71" s="7">
        <v>0</v>
      </c>
      <c r="AQ71" s="7">
        <v>0</v>
      </c>
      <c r="AR71" s="7">
        <v>0</v>
      </c>
      <c r="AS71" s="8">
        <v>0</v>
      </c>
      <c r="AT71" s="6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8">
        <v>0</v>
      </c>
      <c r="BI71" s="6">
        <v>0</v>
      </c>
      <c r="BJ71" s="7">
        <v>0</v>
      </c>
      <c r="BK71" s="7">
        <v>0</v>
      </c>
      <c r="BL71" s="7">
        <v>0</v>
      </c>
      <c r="BM71" s="7">
        <v>0</v>
      </c>
      <c r="BN71" s="7">
        <v>0</v>
      </c>
      <c r="BO71" s="7">
        <v>0</v>
      </c>
      <c r="BP71" s="7">
        <v>0</v>
      </c>
      <c r="BQ71" s="7">
        <v>0</v>
      </c>
      <c r="BR71" s="7">
        <v>0</v>
      </c>
      <c r="BS71" s="7">
        <v>0</v>
      </c>
      <c r="BT71" s="7">
        <v>0</v>
      </c>
      <c r="BU71" s="7">
        <v>0</v>
      </c>
      <c r="BV71" s="7">
        <v>0</v>
      </c>
      <c r="BW71" s="7">
        <v>0</v>
      </c>
      <c r="BX71" s="7">
        <v>0</v>
      </c>
      <c r="BY71" s="8">
        <v>0</v>
      </c>
    </row>
    <row r="72" spans="1:77" s="49" customFormat="1" ht="17.649999999999999" customHeight="1" x14ac:dyDescent="0.25">
      <c r="A72" s="40" t="s">
        <v>40</v>
      </c>
      <c r="B72" s="41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3">
        <v>0</v>
      </c>
      <c r="N72" s="41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3">
        <v>0</v>
      </c>
      <c r="AC72" s="41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2">
        <v>0</v>
      </c>
      <c r="AL72" s="42">
        <v>0</v>
      </c>
      <c r="AM72" s="42">
        <v>0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3">
        <v>0</v>
      </c>
      <c r="AT72" s="41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0</v>
      </c>
      <c r="AZ72" s="42">
        <v>0</v>
      </c>
      <c r="BA72" s="42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3">
        <v>0</v>
      </c>
      <c r="BI72" s="41">
        <v>0</v>
      </c>
      <c r="BJ72" s="42">
        <v>0</v>
      </c>
      <c r="BK72" s="42">
        <v>0</v>
      </c>
      <c r="BL72" s="42">
        <v>0</v>
      </c>
      <c r="BM72" s="42">
        <v>0</v>
      </c>
      <c r="BN72" s="42">
        <v>0</v>
      </c>
      <c r="BO72" s="42">
        <v>0</v>
      </c>
      <c r="BP72" s="42">
        <v>0</v>
      </c>
      <c r="BQ72" s="42">
        <v>0</v>
      </c>
      <c r="BR72" s="42">
        <v>0</v>
      </c>
      <c r="BS72" s="42">
        <v>0</v>
      </c>
      <c r="BT72" s="42">
        <v>0</v>
      </c>
      <c r="BU72" s="42">
        <v>0</v>
      </c>
      <c r="BV72" s="42">
        <v>0</v>
      </c>
      <c r="BW72" s="42">
        <v>0</v>
      </c>
      <c r="BX72" s="42">
        <v>0</v>
      </c>
      <c r="BY72" s="43">
        <v>0</v>
      </c>
    </row>
    <row r="73" spans="1:77" s="9" customFormat="1" ht="13.35" customHeight="1" x14ac:dyDescent="0.2">
      <c r="A73" s="5" t="s">
        <v>77</v>
      </c>
      <c r="B73" s="6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8">
        <v>0</v>
      </c>
      <c r="N73" s="6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8">
        <v>0</v>
      </c>
      <c r="AC73" s="6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  <c r="AP73" s="7">
        <v>0</v>
      </c>
      <c r="AQ73" s="7">
        <v>0</v>
      </c>
      <c r="AR73" s="7">
        <v>0</v>
      </c>
      <c r="AS73" s="8">
        <v>0</v>
      </c>
      <c r="AT73" s="6"/>
      <c r="AU73" s="7"/>
      <c r="AV73" s="7"/>
      <c r="AW73" s="7"/>
      <c r="AX73" s="7"/>
      <c r="AY73" s="7"/>
      <c r="AZ73" s="7"/>
      <c r="BA73" s="7"/>
      <c r="BB73" s="7"/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8">
        <v>0</v>
      </c>
      <c r="BI73" s="6">
        <v>0</v>
      </c>
      <c r="BJ73" s="7">
        <v>0</v>
      </c>
      <c r="BK73" s="7">
        <v>0</v>
      </c>
      <c r="BL73" s="7">
        <v>0</v>
      </c>
      <c r="BM73" s="7">
        <v>0</v>
      </c>
      <c r="BN73" s="7">
        <v>0</v>
      </c>
      <c r="BO73" s="7">
        <v>0</v>
      </c>
      <c r="BP73" s="7">
        <v>0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0</v>
      </c>
      <c r="BY73" s="8">
        <v>0</v>
      </c>
    </row>
    <row r="74" spans="1:77" s="9" customFormat="1" ht="13.35" customHeight="1" x14ac:dyDescent="0.2">
      <c r="A74" s="5" t="s">
        <v>78</v>
      </c>
      <c r="B74" s="6">
        <v>1</v>
      </c>
      <c r="C74" s="7">
        <v>1</v>
      </c>
      <c r="D74" s="7">
        <v>1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8">
        <v>0</v>
      </c>
      <c r="N74" s="6">
        <v>0</v>
      </c>
      <c r="O74" s="7">
        <v>0</v>
      </c>
      <c r="P74" s="7">
        <v>1</v>
      </c>
      <c r="Q74" s="7">
        <v>1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8">
        <v>0</v>
      </c>
      <c r="AC74" s="6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8">
        <v>0</v>
      </c>
      <c r="AT74" s="6">
        <v>0</v>
      </c>
      <c r="AU74" s="7">
        <v>0</v>
      </c>
      <c r="AV74" s="7">
        <v>0</v>
      </c>
      <c r="AW74" s="7">
        <v>1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8">
        <v>0</v>
      </c>
      <c r="BI74" s="6">
        <v>0</v>
      </c>
      <c r="BJ74" s="7">
        <v>0</v>
      </c>
      <c r="BK74" s="7">
        <v>0</v>
      </c>
      <c r="BL74" s="7">
        <v>0</v>
      </c>
      <c r="BM74" s="7">
        <v>0</v>
      </c>
      <c r="BN74" s="7">
        <v>0</v>
      </c>
      <c r="BO74" s="7">
        <v>0</v>
      </c>
      <c r="BP74" s="7">
        <v>0</v>
      </c>
      <c r="BQ74" s="7">
        <v>0</v>
      </c>
      <c r="BR74" s="7">
        <v>0</v>
      </c>
      <c r="BS74" s="7">
        <v>0</v>
      </c>
      <c r="BT74" s="7">
        <v>0</v>
      </c>
      <c r="BU74" s="7">
        <v>0</v>
      </c>
      <c r="BV74" s="7">
        <v>0</v>
      </c>
      <c r="BW74" s="7">
        <v>0</v>
      </c>
      <c r="BX74" s="7">
        <v>0</v>
      </c>
      <c r="BY74" s="8">
        <v>0</v>
      </c>
    </row>
    <row r="75" spans="1:77" s="9" customFormat="1" ht="13.35" customHeight="1" x14ac:dyDescent="0.2">
      <c r="A75" s="5" t="s">
        <v>41</v>
      </c>
      <c r="B75" s="6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>
        <v>0</v>
      </c>
      <c r="N75" s="6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8">
        <v>0</v>
      </c>
      <c r="AC75" s="6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  <c r="AP75" s="7">
        <v>0</v>
      </c>
      <c r="AQ75" s="7">
        <v>0</v>
      </c>
      <c r="AR75" s="7">
        <v>0</v>
      </c>
      <c r="AS75" s="8">
        <v>0</v>
      </c>
      <c r="AT75" s="6">
        <v>0</v>
      </c>
      <c r="AU75" s="7">
        <v>0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8">
        <v>0</v>
      </c>
      <c r="BI75" s="6">
        <v>0</v>
      </c>
      <c r="BJ75" s="7">
        <v>0</v>
      </c>
      <c r="BK75" s="7">
        <v>0</v>
      </c>
      <c r="BL75" s="7">
        <v>0</v>
      </c>
      <c r="BM75" s="7">
        <v>0</v>
      </c>
      <c r="BN75" s="7">
        <v>0</v>
      </c>
      <c r="BO75" s="7">
        <v>0</v>
      </c>
      <c r="BP75" s="7">
        <v>0</v>
      </c>
      <c r="BQ75" s="7">
        <v>0</v>
      </c>
      <c r="BR75" s="7">
        <v>0</v>
      </c>
      <c r="BS75" s="7">
        <v>0</v>
      </c>
      <c r="BT75" s="7">
        <v>0</v>
      </c>
      <c r="BU75" s="7">
        <v>0</v>
      </c>
      <c r="BV75" s="7">
        <v>0</v>
      </c>
      <c r="BW75" s="7">
        <v>0</v>
      </c>
      <c r="BX75" s="7">
        <v>0</v>
      </c>
      <c r="BY75" s="8">
        <v>0</v>
      </c>
    </row>
    <row r="76" spans="1:77" s="9" customFormat="1" ht="13.35" customHeight="1" x14ac:dyDescent="0.2">
      <c r="A76" s="5" t="s">
        <v>42</v>
      </c>
      <c r="B76" s="6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8">
        <v>0</v>
      </c>
      <c r="N76" s="6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8">
        <v>0</v>
      </c>
      <c r="AC76" s="6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8">
        <v>0</v>
      </c>
      <c r="AT76" s="6">
        <v>0</v>
      </c>
      <c r="AU76" s="7">
        <v>0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8">
        <v>0</v>
      </c>
      <c r="BI76" s="6">
        <v>0</v>
      </c>
      <c r="BJ76" s="7">
        <v>0</v>
      </c>
      <c r="BK76" s="7">
        <v>0</v>
      </c>
      <c r="BL76" s="7">
        <v>0</v>
      </c>
      <c r="BM76" s="7">
        <v>0</v>
      </c>
      <c r="BN76" s="7">
        <v>0</v>
      </c>
      <c r="BO76" s="7">
        <v>0</v>
      </c>
      <c r="BP76" s="7">
        <v>0</v>
      </c>
      <c r="BQ76" s="7">
        <v>0</v>
      </c>
      <c r="BR76" s="7">
        <v>0</v>
      </c>
      <c r="BS76" s="7">
        <v>0</v>
      </c>
      <c r="BT76" s="7">
        <v>0</v>
      </c>
      <c r="BU76" s="7">
        <v>0</v>
      </c>
      <c r="BV76" s="7">
        <v>0</v>
      </c>
      <c r="BW76" s="7">
        <v>0</v>
      </c>
      <c r="BX76" s="7">
        <v>0</v>
      </c>
      <c r="BY76" s="8">
        <v>0</v>
      </c>
    </row>
    <row r="77" spans="1:77" s="9" customFormat="1" ht="13.35" customHeight="1" x14ac:dyDescent="0.2">
      <c r="A77" s="5" t="s">
        <v>79</v>
      </c>
      <c r="B77" s="6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>
        <v>0</v>
      </c>
      <c r="N77" s="6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8">
        <v>0</v>
      </c>
      <c r="AC77" s="6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8">
        <v>0</v>
      </c>
      <c r="AT77" s="6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8">
        <v>0</v>
      </c>
      <c r="BI77" s="6">
        <v>0</v>
      </c>
      <c r="BJ77" s="7">
        <v>0</v>
      </c>
      <c r="BK77" s="7">
        <v>0</v>
      </c>
      <c r="BL77" s="7">
        <v>0</v>
      </c>
      <c r="BM77" s="7">
        <v>0</v>
      </c>
      <c r="BN77" s="7">
        <v>0</v>
      </c>
      <c r="BO77" s="7">
        <v>0</v>
      </c>
      <c r="BP77" s="7">
        <v>0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8">
        <v>0</v>
      </c>
    </row>
    <row r="78" spans="1:77" ht="17.649999999999999" customHeight="1" x14ac:dyDescent="0.25">
      <c r="A78" s="40" t="s">
        <v>43</v>
      </c>
      <c r="B78" s="41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3">
        <v>0</v>
      </c>
      <c r="N78" s="41">
        <v>0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  <c r="V78" s="42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3">
        <v>0</v>
      </c>
      <c r="AC78" s="41">
        <v>0</v>
      </c>
      <c r="AD78" s="42">
        <v>0</v>
      </c>
      <c r="AE78" s="42">
        <v>0</v>
      </c>
      <c r="AF78" s="42">
        <v>0</v>
      </c>
      <c r="AG78" s="42">
        <v>0</v>
      </c>
      <c r="AH78" s="42">
        <v>0</v>
      </c>
      <c r="AI78" s="42">
        <v>0</v>
      </c>
      <c r="AJ78" s="42">
        <v>0</v>
      </c>
      <c r="AK78" s="42">
        <v>0</v>
      </c>
      <c r="AL78" s="42">
        <v>0</v>
      </c>
      <c r="AM78" s="42">
        <v>0</v>
      </c>
      <c r="AN78" s="42">
        <v>0</v>
      </c>
      <c r="AO78" s="42">
        <v>0</v>
      </c>
      <c r="AP78" s="42">
        <v>0</v>
      </c>
      <c r="AQ78" s="42">
        <v>0</v>
      </c>
      <c r="AR78" s="42">
        <v>0</v>
      </c>
      <c r="AS78" s="43">
        <v>0</v>
      </c>
      <c r="AT78" s="41">
        <v>0</v>
      </c>
      <c r="AU78" s="42">
        <v>0</v>
      </c>
      <c r="AV78" s="42">
        <v>0</v>
      </c>
      <c r="AW78" s="42">
        <v>0</v>
      </c>
      <c r="AX78" s="42">
        <v>0</v>
      </c>
      <c r="AY78" s="42">
        <v>0</v>
      </c>
      <c r="AZ78" s="42">
        <v>0</v>
      </c>
      <c r="BA78" s="42">
        <v>0</v>
      </c>
      <c r="BB78" s="42">
        <v>0</v>
      </c>
      <c r="BC78" s="42">
        <v>0</v>
      </c>
      <c r="BD78" s="42">
        <v>0</v>
      </c>
      <c r="BE78" s="42">
        <v>0</v>
      </c>
      <c r="BF78" s="42">
        <v>0</v>
      </c>
      <c r="BG78" s="42">
        <v>0</v>
      </c>
      <c r="BH78" s="43">
        <v>0</v>
      </c>
      <c r="BI78" s="41">
        <v>0</v>
      </c>
      <c r="BJ78" s="42">
        <v>0</v>
      </c>
      <c r="BK78" s="42">
        <v>0</v>
      </c>
      <c r="BL78" s="42">
        <v>0</v>
      </c>
      <c r="BM78" s="42">
        <v>0</v>
      </c>
      <c r="BN78" s="42">
        <v>0</v>
      </c>
      <c r="BO78" s="42">
        <v>0</v>
      </c>
      <c r="BP78" s="42">
        <v>0</v>
      </c>
      <c r="BQ78" s="42">
        <v>0</v>
      </c>
      <c r="BR78" s="42">
        <v>0</v>
      </c>
      <c r="BS78" s="42">
        <v>0</v>
      </c>
      <c r="BT78" s="42">
        <v>0</v>
      </c>
      <c r="BU78" s="42">
        <v>0</v>
      </c>
      <c r="BV78" s="42">
        <v>0</v>
      </c>
      <c r="BW78" s="42">
        <v>0</v>
      </c>
      <c r="BX78" s="42">
        <v>0</v>
      </c>
      <c r="BY78" s="43">
        <v>0</v>
      </c>
    </row>
    <row r="79" spans="1:77" s="9" customFormat="1" ht="13.35" customHeight="1" x14ac:dyDescent="0.2">
      <c r="A79" s="5" t="s">
        <v>80</v>
      </c>
      <c r="B79" s="6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v>0</v>
      </c>
      <c r="N79" s="6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8">
        <v>0</v>
      </c>
      <c r="AC79" s="6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8">
        <v>0</v>
      </c>
      <c r="AT79" s="6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8">
        <v>0</v>
      </c>
      <c r="BI79" s="6">
        <v>0</v>
      </c>
      <c r="BJ79" s="7">
        <v>0</v>
      </c>
      <c r="BK79" s="7">
        <v>0</v>
      </c>
      <c r="BL79" s="7">
        <v>0</v>
      </c>
      <c r="BM79" s="7">
        <v>0</v>
      </c>
      <c r="BN79" s="7">
        <v>0</v>
      </c>
      <c r="BO79" s="7">
        <v>0</v>
      </c>
      <c r="BP79" s="7">
        <v>0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0</v>
      </c>
      <c r="BY79" s="8">
        <v>0</v>
      </c>
    </row>
    <row r="80" spans="1:77" ht="18.75" customHeight="1" x14ac:dyDescent="0.25">
      <c r="A80" s="40" t="s">
        <v>44</v>
      </c>
      <c r="B80" s="41">
        <v>0</v>
      </c>
      <c r="C80" s="42">
        <v>0</v>
      </c>
      <c r="D80" s="42">
        <v>1</v>
      </c>
      <c r="E80" s="42">
        <v>0</v>
      </c>
      <c r="F80" s="42">
        <v>0</v>
      </c>
      <c r="G80" s="42">
        <v>1</v>
      </c>
      <c r="H80" s="42">
        <v>0</v>
      </c>
      <c r="I80" s="42">
        <v>1</v>
      </c>
      <c r="J80" s="42">
        <v>0</v>
      </c>
      <c r="K80" s="42">
        <v>1</v>
      </c>
      <c r="L80" s="42">
        <v>0</v>
      </c>
      <c r="M80" s="43">
        <v>0</v>
      </c>
      <c r="N80" s="41">
        <v>0</v>
      </c>
      <c r="O80" s="42">
        <v>0</v>
      </c>
      <c r="P80" s="42">
        <v>0</v>
      </c>
      <c r="Q80" s="42">
        <v>1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3">
        <v>0</v>
      </c>
      <c r="AC80" s="41">
        <v>0</v>
      </c>
      <c r="AD80" s="42">
        <v>0</v>
      </c>
      <c r="AE80" s="42">
        <v>0</v>
      </c>
      <c r="AF80" s="42">
        <v>0</v>
      </c>
      <c r="AG80" s="42">
        <v>1</v>
      </c>
      <c r="AH80" s="42">
        <v>0</v>
      </c>
      <c r="AI80" s="42">
        <v>0</v>
      </c>
      <c r="AJ80" s="42">
        <v>0</v>
      </c>
      <c r="AK80" s="42">
        <v>0</v>
      </c>
      <c r="AL80" s="42">
        <v>0</v>
      </c>
      <c r="AM80" s="42">
        <v>0</v>
      </c>
      <c r="AN80" s="42">
        <v>0</v>
      </c>
      <c r="AO80" s="42">
        <v>0</v>
      </c>
      <c r="AP80" s="42">
        <v>0</v>
      </c>
      <c r="AQ80" s="42">
        <v>0</v>
      </c>
      <c r="AR80" s="42">
        <v>0</v>
      </c>
      <c r="AS80" s="43">
        <v>0</v>
      </c>
      <c r="AT80" s="41">
        <v>0</v>
      </c>
      <c r="AU80" s="42">
        <v>0</v>
      </c>
      <c r="AV80" s="42">
        <v>0</v>
      </c>
      <c r="AW80" s="42">
        <v>1</v>
      </c>
      <c r="AX80" s="42">
        <v>0</v>
      </c>
      <c r="AY80" s="42">
        <v>0</v>
      </c>
      <c r="AZ80" s="42">
        <v>0</v>
      </c>
      <c r="BA80" s="42">
        <v>0</v>
      </c>
      <c r="BB80" s="42">
        <v>0</v>
      </c>
      <c r="BC80" s="42">
        <v>0</v>
      </c>
      <c r="BD80" s="42">
        <v>0</v>
      </c>
      <c r="BE80" s="42">
        <v>0</v>
      </c>
      <c r="BF80" s="42">
        <v>0</v>
      </c>
      <c r="BG80" s="42">
        <v>1</v>
      </c>
      <c r="BH80" s="43">
        <v>0</v>
      </c>
      <c r="BI80" s="41">
        <v>0</v>
      </c>
      <c r="BJ80" s="42">
        <v>0</v>
      </c>
      <c r="BK80" s="42">
        <v>0</v>
      </c>
      <c r="BL80" s="42">
        <v>0</v>
      </c>
      <c r="BM80" s="42">
        <v>0</v>
      </c>
      <c r="BN80" s="42">
        <v>1</v>
      </c>
      <c r="BO80" s="42">
        <v>1</v>
      </c>
      <c r="BP80" s="42">
        <v>0</v>
      </c>
      <c r="BQ80" s="42">
        <v>0</v>
      </c>
      <c r="BR80" s="42">
        <v>0</v>
      </c>
      <c r="BS80" s="42">
        <v>0</v>
      </c>
      <c r="BT80" s="42">
        <v>0</v>
      </c>
      <c r="BU80" s="42">
        <v>0</v>
      </c>
      <c r="BV80" s="42">
        <v>0</v>
      </c>
      <c r="BW80" s="42">
        <v>1</v>
      </c>
      <c r="BX80" s="42">
        <v>1</v>
      </c>
      <c r="BY80" s="43">
        <v>0</v>
      </c>
    </row>
    <row r="81" spans="1:77" s="9" customFormat="1" ht="13.35" customHeight="1" thickBot="1" x14ac:dyDescent="0.25">
      <c r="A81" s="10" t="s">
        <v>45</v>
      </c>
      <c r="B81" s="11">
        <v>0</v>
      </c>
      <c r="C81" s="12">
        <v>0</v>
      </c>
      <c r="D81" s="12">
        <v>1</v>
      </c>
      <c r="E81" s="12">
        <v>0</v>
      </c>
      <c r="F81" s="12">
        <v>0</v>
      </c>
      <c r="G81" s="12">
        <v>1</v>
      </c>
      <c r="H81" s="12">
        <v>0</v>
      </c>
      <c r="I81" s="12">
        <v>1</v>
      </c>
      <c r="J81" s="12">
        <v>0</v>
      </c>
      <c r="K81" s="12">
        <v>1</v>
      </c>
      <c r="L81" s="12">
        <v>0</v>
      </c>
      <c r="M81" s="13">
        <v>0</v>
      </c>
      <c r="N81" s="11">
        <v>0</v>
      </c>
      <c r="O81" s="12">
        <v>0</v>
      </c>
      <c r="P81" s="12">
        <v>0</v>
      </c>
      <c r="Q81" s="12">
        <v>1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3">
        <v>0</v>
      </c>
      <c r="AC81" s="11">
        <v>0</v>
      </c>
      <c r="AD81" s="12">
        <v>0</v>
      </c>
      <c r="AE81" s="12">
        <v>0</v>
      </c>
      <c r="AF81" s="12">
        <v>0</v>
      </c>
      <c r="AG81" s="12">
        <v>1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3">
        <v>0</v>
      </c>
      <c r="AT81" s="11">
        <v>0</v>
      </c>
      <c r="AU81" s="12">
        <v>0</v>
      </c>
      <c r="AV81" s="12">
        <v>0</v>
      </c>
      <c r="AW81" s="12">
        <v>1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  <c r="BG81" s="12">
        <v>1</v>
      </c>
      <c r="BH81" s="13">
        <v>0</v>
      </c>
      <c r="BI81" s="11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1</v>
      </c>
      <c r="BO81" s="12">
        <v>1</v>
      </c>
      <c r="BP81" s="12">
        <v>0</v>
      </c>
      <c r="BQ81" s="12">
        <v>0</v>
      </c>
      <c r="BR81" s="12">
        <v>0</v>
      </c>
      <c r="BS81" s="12">
        <v>0</v>
      </c>
      <c r="BT81" s="12">
        <v>0</v>
      </c>
      <c r="BU81" s="12">
        <v>0</v>
      </c>
      <c r="BV81" s="12">
        <v>0</v>
      </c>
      <c r="BW81" s="12">
        <v>1</v>
      </c>
      <c r="BX81" s="12">
        <v>1</v>
      </c>
      <c r="BY81" s="13">
        <v>0</v>
      </c>
    </row>
    <row r="83" spans="1:77" s="2" customFormat="1" ht="15" customHeight="1" x14ac:dyDescent="0.25">
      <c r="A83" s="2" t="s">
        <v>55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</row>
    <row r="84" spans="1:77" s="2" customFormat="1" ht="15" customHeight="1" x14ac:dyDescent="0.25">
      <c r="A84" s="2" t="s">
        <v>56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</row>
    <row r="85" spans="1:77" s="2" customFormat="1" ht="15" customHeight="1" x14ac:dyDescent="0.25">
      <c r="A85" s="2" t="s">
        <v>57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</row>
    <row r="86" spans="1:77" ht="15" customHeight="1" x14ac:dyDescent="0.25">
      <c r="A86" s="2" t="s">
        <v>54</v>
      </c>
    </row>
    <row r="87" spans="1:77" ht="15" customHeight="1" x14ac:dyDescent="0.25">
      <c r="A87" s="16"/>
    </row>
  </sheetData>
  <mergeCells count="5">
    <mergeCell ref="B2:M2"/>
    <mergeCell ref="N2:AB2"/>
    <mergeCell ref="AC2:AS2"/>
    <mergeCell ref="AT2:BH2"/>
    <mergeCell ref="BI2:BY2"/>
  </mergeCells>
  <conditionalFormatting sqref="B4:BY8 B9:AS9 BC9:BY9 B10:BY11 AC12:BY13 AT14:BY15 B16:BY23 N24:BY24 B25:BY48 B49:AS49 BC49:BY49 B50:BY55 B56:AS57 BC56:BY57 B58:BY65 AC66:BY66 B67:BY72 B73:AS73 BC73:BY73 B74:BY81">
    <cfRule type="cellIs" dxfId="7" priority="3" operator="equal">
      <formula>0</formula>
    </cfRule>
    <cfRule type="cellIs" dxfId="6" priority="4" operator="greaterThan">
      <formula>0</formula>
    </cfRule>
  </conditionalFormatting>
  <conditionalFormatting sqref="AT6:BY8 B6:AS9 BC9:BY9 B11:AB11 AC11:BY13 AT15:BY15 B17:M23 N17:BY24 B25:BY29 B31:BY48 BC49:BY49 B49:AS50 AT50:BY50 B51:BY55 BC56:BY57 B56:AS61 AT58:BY61 B64:BY65 AC66:BY66 B67:BY71 BC73:BY73 B73:AS77 AT74:BY77 B79:BY79 B81:BY81">
    <cfRule type="cellIs" dxfId="5" priority="1" operator="equal">
      <formula>0</formula>
    </cfRule>
    <cfRule type="cellIs" dxfId="4" priority="2" operator="greaterThan">
      <formula>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D8E6C-D1FA-4375-A1E6-0A164B4194D7}">
  <dimension ref="A1:AG372"/>
  <sheetViews>
    <sheetView zoomScale="90" zoomScaleNormal="90" workbookViewId="0"/>
  </sheetViews>
  <sheetFormatPr baseColWidth="10" defaultColWidth="11.42578125" defaultRowHeight="15" x14ac:dyDescent="0.25"/>
  <cols>
    <col min="1" max="1" width="29.28515625" style="23" customWidth="1"/>
    <col min="2" max="33" width="3.28515625" style="24" customWidth="1"/>
    <col min="34" max="34" width="28.5703125" style="1" customWidth="1"/>
    <col min="35" max="16384" width="11.42578125" style="1"/>
  </cols>
  <sheetData>
    <row r="1" spans="1:33" s="3" customFormat="1" ht="36" customHeight="1" thickBot="1" x14ac:dyDescent="0.3">
      <c r="A1" s="50"/>
      <c r="B1" s="51">
        <v>2020</v>
      </c>
      <c r="C1" s="77">
        <v>2021</v>
      </c>
      <c r="D1" s="78"/>
      <c r="E1" s="78"/>
      <c r="F1" s="79"/>
      <c r="G1" s="77">
        <v>2022</v>
      </c>
      <c r="H1" s="78"/>
      <c r="I1" s="79"/>
      <c r="J1" s="77">
        <v>2023</v>
      </c>
      <c r="K1" s="78"/>
      <c r="L1" s="78"/>
      <c r="M1" s="78"/>
      <c r="N1" s="78"/>
      <c r="O1" s="78"/>
      <c r="P1" s="78"/>
      <c r="Q1" s="78"/>
      <c r="R1" s="78"/>
      <c r="S1" s="79"/>
      <c r="T1" s="77">
        <v>2024</v>
      </c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</row>
    <row r="2" spans="1:33" ht="76.5" customHeight="1" thickBot="1" x14ac:dyDescent="0.3">
      <c r="A2" s="25" t="s">
        <v>51</v>
      </c>
      <c r="B2" s="52">
        <v>44047</v>
      </c>
      <c r="C2" s="53">
        <v>44313</v>
      </c>
      <c r="D2" s="54">
        <v>44425</v>
      </c>
      <c r="E2" s="54">
        <v>44439</v>
      </c>
      <c r="F2" s="55">
        <v>44467</v>
      </c>
      <c r="G2" s="53">
        <v>44635</v>
      </c>
      <c r="H2" s="54">
        <v>44733</v>
      </c>
      <c r="I2" s="55">
        <v>44775</v>
      </c>
      <c r="J2" s="53">
        <v>45055</v>
      </c>
      <c r="K2" s="54">
        <v>45069</v>
      </c>
      <c r="L2" s="54">
        <v>45083</v>
      </c>
      <c r="M2" s="54">
        <v>45125</v>
      </c>
      <c r="N2" s="54">
        <v>45139</v>
      </c>
      <c r="O2" s="54">
        <v>45153</v>
      </c>
      <c r="P2" s="54">
        <v>45167</v>
      </c>
      <c r="Q2" s="54">
        <v>45181</v>
      </c>
      <c r="R2" s="54">
        <v>45195</v>
      </c>
      <c r="S2" s="55">
        <v>45209</v>
      </c>
      <c r="T2" s="53">
        <v>45349</v>
      </c>
      <c r="U2" s="54">
        <v>45377</v>
      </c>
      <c r="V2" s="54">
        <v>45391</v>
      </c>
      <c r="W2" s="54">
        <v>45405</v>
      </c>
      <c r="X2" s="54">
        <v>45419</v>
      </c>
      <c r="Y2" s="54">
        <v>45433</v>
      </c>
      <c r="Z2" s="54">
        <v>45447</v>
      </c>
      <c r="AA2" s="54">
        <v>45475</v>
      </c>
      <c r="AB2" s="54">
        <v>45489</v>
      </c>
      <c r="AC2" s="54">
        <v>45503</v>
      </c>
      <c r="AD2" s="54">
        <v>45517</v>
      </c>
      <c r="AE2" s="54">
        <v>45531</v>
      </c>
      <c r="AF2" s="54">
        <v>45545</v>
      </c>
      <c r="AG2" s="55">
        <v>45573</v>
      </c>
    </row>
    <row r="3" spans="1:33" s="17" customFormat="1" ht="20.85" customHeight="1" x14ac:dyDescent="0.3">
      <c r="A3" s="36" t="s">
        <v>52</v>
      </c>
      <c r="B3" s="56">
        <f t="shared" ref="B3:AG3" si="0">SUM(B4,B9,B13)</f>
        <v>1</v>
      </c>
      <c r="C3" s="37">
        <f t="shared" si="0"/>
        <v>1</v>
      </c>
      <c r="D3" s="38">
        <f t="shared" si="0"/>
        <v>2</v>
      </c>
      <c r="E3" s="38">
        <f t="shared" si="0"/>
        <v>0</v>
      </c>
      <c r="F3" s="39">
        <f t="shared" si="0"/>
        <v>1</v>
      </c>
      <c r="G3" s="37">
        <f t="shared" si="0"/>
        <v>1</v>
      </c>
      <c r="H3" s="38">
        <f t="shared" si="0"/>
        <v>1</v>
      </c>
      <c r="I3" s="39">
        <f t="shared" si="0"/>
        <v>1</v>
      </c>
      <c r="J3" s="37">
        <f t="shared" si="0"/>
        <v>1</v>
      </c>
      <c r="K3" s="38">
        <f t="shared" si="0"/>
        <v>1</v>
      </c>
      <c r="L3" s="38">
        <f t="shared" si="0"/>
        <v>1</v>
      </c>
      <c r="M3" s="38">
        <f t="shared" si="0"/>
        <v>1</v>
      </c>
      <c r="N3" s="38">
        <f t="shared" si="0"/>
        <v>1</v>
      </c>
      <c r="O3" s="38">
        <f t="shared" si="0"/>
        <v>1</v>
      </c>
      <c r="P3" s="38">
        <f t="shared" si="0"/>
        <v>1</v>
      </c>
      <c r="Q3" s="38">
        <f t="shared" si="0"/>
        <v>1</v>
      </c>
      <c r="R3" s="38">
        <f t="shared" si="0"/>
        <v>1</v>
      </c>
      <c r="S3" s="39">
        <f t="shared" si="0"/>
        <v>1</v>
      </c>
      <c r="T3" s="37">
        <f t="shared" si="0"/>
        <v>1</v>
      </c>
      <c r="U3" s="38">
        <f t="shared" si="0"/>
        <v>1</v>
      </c>
      <c r="V3" s="38">
        <f t="shared" si="0"/>
        <v>1</v>
      </c>
      <c r="W3" s="38">
        <f t="shared" si="0"/>
        <v>1</v>
      </c>
      <c r="X3" s="38">
        <f t="shared" si="0"/>
        <v>1</v>
      </c>
      <c r="Y3" s="38">
        <f t="shared" si="0"/>
        <v>0</v>
      </c>
      <c r="Z3" s="38">
        <f t="shared" si="0"/>
        <v>0</v>
      </c>
      <c r="AA3" s="38">
        <f t="shared" si="0"/>
        <v>0</v>
      </c>
      <c r="AB3" s="38">
        <f t="shared" si="0"/>
        <v>1</v>
      </c>
      <c r="AC3" s="38">
        <f t="shared" si="0"/>
        <v>1</v>
      </c>
      <c r="AD3" s="38">
        <f t="shared" si="0"/>
        <v>1</v>
      </c>
      <c r="AE3" s="38">
        <f t="shared" si="0"/>
        <v>1</v>
      </c>
      <c r="AF3" s="38">
        <f t="shared" si="0"/>
        <v>1</v>
      </c>
      <c r="AG3" s="39">
        <f t="shared" si="0"/>
        <v>1</v>
      </c>
    </row>
    <row r="4" spans="1:33" ht="17.100000000000001" customHeight="1" x14ac:dyDescent="0.25">
      <c r="A4" s="40" t="s">
        <v>58</v>
      </c>
      <c r="B4" s="57">
        <f t="shared" ref="B4:AG4" si="1">SUM(B5:B8)</f>
        <v>1</v>
      </c>
      <c r="C4" s="41">
        <f t="shared" si="1"/>
        <v>1</v>
      </c>
      <c r="D4" s="42">
        <f t="shared" si="1"/>
        <v>2</v>
      </c>
      <c r="E4" s="42">
        <f t="shared" si="1"/>
        <v>0</v>
      </c>
      <c r="F4" s="43">
        <f t="shared" si="1"/>
        <v>1</v>
      </c>
      <c r="G4" s="41">
        <f t="shared" si="1"/>
        <v>1</v>
      </c>
      <c r="H4" s="42">
        <f t="shared" si="1"/>
        <v>1</v>
      </c>
      <c r="I4" s="43">
        <f t="shared" si="1"/>
        <v>1</v>
      </c>
      <c r="J4" s="41">
        <f t="shared" si="1"/>
        <v>1</v>
      </c>
      <c r="K4" s="42">
        <f t="shared" si="1"/>
        <v>1</v>
      </c>
      <c r="L4" s="42">
        <f t="shared" si="1"/>
        <v>1</v>
      </c>
      <c r="M4" s="42">
        <f t="shared" si="1"/>
        <v>1</v>
      </c>
      <c r="N4" s="42">
        <f t="shared" si="1"/>
        <v>1</v>
      </c>
      <c r="O4" s="42">
        <f t="shared" si="1"/>
        <v>1</v>
      </c>
      <c r="P4" s="42">
        <f t="shared" si="1"/>
        <v>1</v>
      </c>
      <c r="Q4" s="42">
        <f t="shared" si="1"/>
        <v>1</v>
      </c>
      <c r="R4" s="42">
        <f t="shared" si="1"/>
        <v>1</v>
      </c>
      <c r="S4" s="43">
        <f t="shared" si="1"/>
        <v>1</v>
      </c>
      <c r="T4" s="41">
        <f t="shared" si="1"/>
        <v>1</v>
      </c>
      <c r="U4" s="42">
        <f t="shared" si="1"/>
        <v>1</v>
      </c>
      <c r="V4" s="42">
        <f t="shared" si="1"/>
        <v>1</v>
      </c>
      <c r="W4" s="42">
        <f t="shared" si="1"/>
        <v>1</v>
      </c>
      <c r="X4" s="42">
        <f t="shared" si="1"/>
        <v>1</v>
      </c>
      <c r="Y4" s="42">
        <f t="shared" si="1"/>
        <v>0</v>
      </c>
      <c r="Z4" s="42">
        <f t="shared" si="1"/>
        <v>0</v>
      </c>
      <c r="AA4" s="42">
        <f t="shared" si="1"/>
        <v>0</v>
      </c>
      <c r="AB4" s="42">
        <f t="shared" si="1"/>
        <v>1</v>
      </c>
      <c r="AC4" s="42">
        <f t="shared" si="1"/>
        <v>1</v>
      </c>
      <c r="AD4" s="42">
        <f t="shared" si="1"/>
        <v>1</v>
      </c>
      <c r="AE4" s="42">
        <f t="shared" si="1"/>
        <v>1</v>
      </c>
      <c r="AF4" s="42">
        <f t="shared" si="1"/>
        <v>1</v>
      </c>
      <c r="AG4" s="43">
        <f t="shared" si="1"/>
        <v>1</v>
      </c>
    </row>
    <row r="5" spans="1:33" s="15" customFormat="1" ht="13.35" customHeight="1" x14ac:dyDescent="0.2">
      <c r="A5" s="18" t="s">
        <v>101</v>
      </c>
      <c r="B5" s="19">
        <v>0</v>
      </c>
      <c r="C5" s="6">
        <v>0</v>
      </c>
      <c r="D5" s="7">
        <v>1</v>
      </c>
      <c r="E5" s="7">
        <v>0</v>
      </c>
      <c r="F5" s="8">
        <v>0</v>
      </c>
      <c r="G5" s="6">
        <v>0</v>
      </c>
      <c r="H5" s="7">
        <v>0</v>
      </c>
      <c r="I5" s="8">
        <v>0</v>
      </c>
      <c r="J5" s="6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8">
        <v>0</v>
      </c>
      <c r="T5" s="6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8">
        <v>0</v>
      </c>
    </row>
    <row r="6" spans="1:33" s="15" customFormat="1" ht="13.35" customHeight="1" x14ac:dyDescent="0.2">
      <c r="A6" s="18" t="s">
        <v>102</v>
      </c>
      <c r="B6" s="19">
        <v>0</v>
      </c>
      <c r="C6" s="6">
        <v>0</v>
      </c>
      <c r="D6" s="7">
        <v>0</v>
      </c>
      <c r="E6" s="7">
        <v>0</v>
      </c>
      <c r="F6" s="8">
        <v>0</v>
      </c>
      <c r="G6" s="6">
        <v>0</v>
      </c>
      <c r="H6" s="7">
        <v>0</v>
      </c>
      <c r="I6" s="8">
        <v>0</v>
      </c>
      <c r="J6" s="6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8">
        <v>0</v>
      </c>
      <c r="T6" s="6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8">
        <v>0</v>
      </c>
    </row>
    <row r="7" spans="1:33" s="15" customFormat="1" ht="13.35" customHeight="1" x14ac:dyDescent="0.2">
      <c r="A7" s="18" t="s">
        <v>103</v>
      </c>
      <c r="B7" s="19">
        <v>1</v>
      </c>
      <c r="C7" s="6">
        <v>1</v>
      </c>
      <c r="D7" s="7">
        <v>1</v>
      </c>
      <c r="E7" s="7">
        <v>0</v>
      </c>
      <c r="F7" s="8">
        <v>1</v>
      </c>
      <c r="G7" s="6">
        <v>1</v>
      </c>
      <c r="H7" s="7">
        <v>1</v>
      </c>
      <c r="I7" s="8">
        <v>1</v>
      </c>
      <c r="J7" s="6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1</v>
      </c>
      <c r="S7" s="8">
        <v>1</v>
      </c>
      <c r="T7" s="6">
        <v>1</v>
      </c>
      <c r="U7" s="7">
        <v>1</v>
      </c>
      <c r="V7" s="7">
        <v>1</v>
      </c>
      <c r="W7" s="7">
        <v>1</v>
      </c>
      <c r="X7" s="7">
        <v>1</v>
      </c>
      <c r="Y7" s="7">
        <v>0</v>
      </c>
      <c r="Z7" s="7">
        <v>0</v>
      </c>
      <c r="AA7" s="7">
        <v>0</v>
      </c>
      <c r="AB7" s="7">
        <v>1</v>
      </c>
      <c r="AC7" s="7">
        <v>1</v>
      </c>
      <c r="AD7" s="7">
        <v>1</v>
      </c>
      <c r="AE7" s="7">
        <v>1</v>
      </c>
      <c r="AF7" s="7">
        <v>1</v>
      </c>
      <c r="AG7" s="8">
        <v>1</v>
      </c>
    </row>
    <row r="8" spans="1:33" s="15" customFormat="1" ht="13.35" customHeight="1" x14ac:dyDescent="0.2">
      <c r="A8" s="18" t="s">
        <v>0</v>
      </c>
      <c r="B8" s="19">
        <v>0</v>
      </c>
      <c r="C8" s="6">
        <v>0</v>
      </c>
      <c r="D8" s="7">
        <v>0</v>
      </c>
      <c r="E8" s="7">
        <v>0</v>
      </c>
      <c r="F8" s="8">
        <v>0</v>
      </c>
      <c r="G8" s="6">
        <v>0</v>
      </c>
      <c r="H8" s="7">
        <v>0</v>
      </c>
      <c r="I8" s="8">
        <v>0</v>
      </c>
      <c r="J8" s="6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8">
        <v>0</v>
      </c>
      <c r="T8" s="6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8">
        <v>0</v>
      </c>
    </row>
    <row r="9" spans="1:33" x14ac:dyDescent="0.25">
      <c r="A9" s="58" t="s">
        <v>1</v>
      </c>
      <c r="B9" s="57">
        <f>SUM(B10:B11)</f>
        <v>0</v>
      </c>
      <c r="C9" s="41">
        <f t="shared" ref="C9:AG9" si="2">SUM(C10:C11)</f>
        <v>0</v>
      </c>
      <c r="D9" s="42">
        <f t="shared" si="2"/>
        <v>0</v>
      </c>
      <c r="E9" s="42">
        <f t="shared" si="2"/>
        <v>0</v>
      </c>
      <c r="F9" s="43">
        <f t="shared" si="2"/>
        <v>0</v>
      </c>
      <c r="G9" s="41">
        <f t="shared" si="2"/>
        <v>0</v>
      </c>
      <c r="H9" s="42">
        <f t="shared" si="2"/>
        <v>0</v>
      </c>
      <c r="I9" s="43">
        <f t="shared" si="2"/>
        <v>0</v>
      </c>
      <c r="J9" s="41">
        <f t="shared" si="2"/>
        <v>0</v>
      </c>
      <c r="K9" s="42">
        <f t="shared" si="2"/>
        <v>0</v>
      </c>
      <c r="L9" s="42">
        <f t="shared" si="2"/>
        <v>0</v>
      </c>
      <c r="M9" s="42">
        <f t="shared" si="2"/>
        <v>0</v>
      </c>
      <c r="N9" s="42">
        <f t="shared" si="2"/>
        <v>0</v>
      </c>
      <c r="O9" s="42">
        <f t="shared" si="2"/>
        <v>0</v>
      </c>
      <c r="P9" s="42">
        <f t="shared" si="2"/>
        <v>0</v>
      </c>
      <c r="Q9" s="42">
        <f t="shared" si="2"/>
        <v>0</v>
      </c>
      <c r="R9" s="42">
        <f t="shared" si="2"/>
        <v>0</v>
      </c>
      <c r="S9" s="43">
        <f t="shared" si="2"/>
        <v>0</v>
      </c>
      <c r="T9" s="41">
        <f t="shared" si="2"/>
        <v>0</v>
      </c>
      <c r="U9" s="42">
        <f t="shared" si="2"/>
        <v>0</v>
      </c>
      <c r="V9" s="42">
        <f t="shared" si="2"/>
        <v>0</v>
      </c>
      <c r="W9" s="42">
        <f t="shared" si="2"/>
        <v>0</v>
      </c>
      <c r="X9" s="42">
        <f t="shared" si="2"/>
        <v>0</v>
      </c>
      <c r="Y9" s="42">
        <f t="shared" si="2"/>
        <v>0</v>
      </c>
      <c r="Z9" s="42">
        <f t="shared" si="2"/>
        <v>0</v>
      </c>
      <c r="AA9" s="42">
        <f t="shared" si="2"/>
        <v>0</v>
      </c>
      <c r="AB9" s="42">
        <f t="shared" si="2"/>
        <v>0</v>
      </c>
      <c r="AC9" s="42">
        <f t="shared" si="2"/>
        <v>0</v>
      </c>
      <c r="AD9" s="42">
        <f t="shared" si="2"/>
        <v>0</v>
      </c>
      <c r="AE9" s="42">
        <f t="shared" si="2"/>
        <v>0</v>
      </c>
      <c r="AF9" s="42">
        <f t="shared" si="2"/>
        <v>0</v>
      </c>
      <c r="AG9" s="43">
        <f t="shared" si="2"/>
        <v>0</v>
      </c>
    </row>
    <row r="10" spans="1:33" s="15" customFormat="1" ht="13.35" customHeight="1" x14ac:dyDescent="0.2">
      <c r="A10" s="18" t="s">
        <v>104</v>
      </c>
      <c r="B10" s="19">
        <v>0</v>
      </c>
      <c r="C10" s="6">
        <v>0</v>
      </c>
      <c r="D10" s="7">
        <v>0</v>
      </c>
      <c r="E10" s="7">
        <v>0</v>
      </c>
      <c r="F10" s="8">
        <v>0</v>
      </c>
      <c r="G10" s="6">
        <v>0</v>
      </c>
      <c r="H10" s="7">
        <v>0</v>
      </c>
      <c r="I10" s="8">
        <v>0</v>
      </c>
      <c r="J10" s="6"/>
      <c r="K10" s="7"/>
      <c r="L10" s="7"/>
      <c r="M10" s="7"/>
      <c r="N10" s="7"/>
      <c r="O10" s="7"/>
      <c r="P10" s="7"/>
      <c r="Q10" s="7"/>
      <c r="R10" s="7"/>
      <c r="S10" s="8"/>
      <c r="T10" s="6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8">
        <v>0</v>
      </c>
    </row>
    <row r="11" spans="1:33" s="15" customFormat="1" ht="13.35" customHeight="1" x14ac:dyDescent="0.2">
      <c r="A11" s="18" t="s">
        <v>59</v>
      </c>
      <c r="B11" s="19"/>
      <c r="C11" s="6"/>
      <c r="D11" s="7"/>
      <c r="E11" s="7"/>
      <c r="F11" s="8"/>
      <c r="G11" s="6"/>
      <c r="H11" s="7"/>
      <c r="I11" s="8"/>
      <c r="J11" s="6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8">
        <v>0</v>
      </c>
      <c r="T11" s="6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8">
        <v>0</v>
      </c>
    </row>
    <row r="12" spans="1:33" s="15" customFormat="1" ht="13.35" customHeight="1" thickBot="1" x14ac:dyDescent="0.25">
      <c r="A12" s="20" t="s">
        <v>60</v>
      </c>
      <c r="B12" s="21"/>
      <c r="C12" s="11"/>
      <c r="D12" s="12"/>
      <c r="E12" s="12"/>
      <c r="F12" s="13"/>
      <c r="G12" s="11"/>
      <c r="H12" s="12"/>
      <c r="I12" s="13"/>
      <c r="J12" s="11"/>
      <c r="K12" s="12"/>
      <c r="L12" s="12"/>
      <c r="M12" s="12"/>
      <c r="N12" s="12"/>
      <c r="O12" s="12"/>
      <c r="P12" s="12"/>
      <c r="Q12" s="12"/>
      <c r="R12" s="12"/>
      <c r="S12" s="13"/>
      <c r="T12" s="11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3"/>
    </row>
    <row r="13" spans="1:33" s="22" customFormat="1" ht="18.75" x14ac:dyDescent="0.3">
      <c r="A13" s="59" t="s">
        <v>53</v>
      </c>
      <c r="B13" s="60"/>
      <c r="C13" s="45"/>
      <c r="D13" s="46"/>
      <c r="E13" s="46"/>
      <c r="F13" s="47"/>
      <c r="G13" s="45"/>
      <c r="H13" s="46"/>
      <c r="I13" s="47"/>
      <c r="J13" s="45">
        <f t="shared" ref="J13:AG13" si="3">SUM(J14)</f>
        <v>0</v>
      </c>
      <c r="K13" s="46">
        <f t="shared" si="3"/>
        <v>0</v>
      </c>
      <c r="L13" s="46">
        <f t="shared" si="3"/>
        <v>0</v>
      </c>
      <c r="M13" s="46">
        <f t="shared" si="3"/>
        <v>0</v>
      </c>
      <c r="N13" s="46">
        <f t="shared" si="3"/>
        <v>0</v>
      </c>
      <c r="O13" s="46">
        <f t="shared" si="3"/>
        <v>0</v>
      </c>
      <c r="P13" s="46">
        <f t="shared" si="3"/>
        <v>0</v>
      </c>
      <c r="Q13" s="46">
        <f t="shared" si="3"/>
        <v>0</v>
      </c>
      <c r="R13" s="46">
        <f t="shared" si="3"/>
        <v>0</v>
      </c>
      <c r="S13" s="47">
        <f t="shared" si="3"/>
        <v>0</v>
      </c>
      <c r="T13" s="45">
        <f t="shared" si="3"/>
        <v>0</v>
      </c>
      <c r="U13" s="46">
        <f t="shared" si="3"/>
        <v>0</v>
      </c>
      <c r="V13" s="46">
        <f t="shared" si="3"/>
        <v>0</v>
      </c>
      <c r="W13" s="46">
        <f t="shared" si="3"/>
        <v>0</v>
      </c>
      <c r="X13" s="46">
        <f t="shared" si="3"/>
        <v>0</v>
      </c>
      <c r="Y13" s="46">
        <f t="shared" si="3"/>
        <v>0</v>
      </c>
      <c r="Z13" s="46">
        <f t="shared" si="3"/>
        <v>0</v>
      </c>
      <c r="AA13" s="46">
        <f t="shared" si="3"/>
        <v>0</v>
      </c>
      <c r="AB13" s="46">
        <f t="shared" si="3"/>
        <v>0</v>
      </c>
      <c r="AC13" s="46">
        <f t="shared" si="3"/>
        <v>0</v>
      </c>
      <c r="AD13" s="46">
        <f t="shared" si="3"/>
        <v>0</v>
      </c>
      <c r="AE13" s="46">
        <f t="shared" si="3"/>
        <v>0</v>
      </c>
      <c r="AF13" s="46">
        <f t="shared" si="3"/>
        <v>0</v>
      </c>
      <c r="AG13" s="47">
        <f t="shared" si="3"/>
        <v>0</v>
      </c>
    </row>
    <row r="14" spans="1:33" s="15" customFormat="1" ht="13.35" customHeight="1" thickBot="1" x14ac:dyDescent="0.25">
      <c r="A14" s="20" t="s">
        <v>36</v>
      </c>
      <c r="B14" s="21"/>
      <c r="C14" s="11"/>
      <c r="D14" s="12"/>
      <c r="E14" s="12"/>
      <c r="F14" s="13"/>
      <c r="G14" s="11"/>
      <c r="H14" s="12"/>
      <c r="I14" s="13"/>
      <c r="J14" s="11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3">
        <v>0</v>
      </c>
      <c r="T14" s="11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3">
        <v>0</v>
      </c>
    </row>
    <row r="15" spans="1:33" s="22" customFormat="1" ht="18.75" x14ac:dyDescent="0.3">
      <c r="A15" s="61" t="s">
        <v>48</v>
      </c>
      <c r="B15" s="56">
        <f>SUM(B16:B28)</f>
        <v>0</v>
      </c>
      <c r="C15" s="37">
        <f>SUM(C16:C28)</f>
        <v>1</v>
      </c>
      <c r="D15" s="38">
        <f t="shared" ref="D15:AG15" si="4">SUM(D16:D28)</f>
        <v>0</v>
      </c>
      <c r="E15" s="38">
        <f t="shared" si="4"/>
        <v>0</v>
      </c>
      <c r="F15" s="39">
        <f t="shared" si="4"/>
        <v>0</v>
      </c>
      <c r="G15" s="37">
        <f t="shared" si="4"/>
        <v>1</v>
      </c>
      <c r="H15" s="38">
        <f t="shared" si="4"/>
        <v>1</v>
      </c>
      <c r="I15" s="39">
        <f t="shared" si="4"/>
        <v>1</v>
      </c>
      <c r="J15" s="37">
        <f t="shared" si="4"/>
        <v>1</v>
      </c>
      <c r="K15" s="38">
        <f t="shared" si="4"/>
        <v>1</v>
      </c>
      <c r="L15" s="38">
        <f t="shared" si="4"/>
        <v>1</v>
      </c>
      <c r="M15" s="38">
        <f t="shared" si="4"/>
        <v>1</v>
      </c>
      <c r="N15" s="38">
        <f t="shared" si="4"/>
        <v>1</v>
      </c>
      <c r="O15" s="38">
        <f t="shared" si="4"/>
        <v>0</v>
      </c>
      <c r="P15" s="38">
        <f t="shared" si="4"/>
        <v>1</v>
      </c>
      <c r="Q15" s="38">
        <f t="shared" si="4"/>
        <v>0</v>
      </c>
      <c r="R15" s="38">
        <f t="shared" si="4"/>
        <v>1</v>
      </c>
      <c r="S15" s="39">
        <f t="shared" si="4"/>
        <v>0</v>
      </c>
      <c r="T15" s="37">
        <f t="shared" si="4"/>
        <v>0</v>
      </c>
      <c r="U15" s="38">
        <f t="shared" si="4"/>
        <v>0</v>
      </c>
      <c r="V15" s="38">
        <f t="shared" si="4"/>
        <v>0</v>
      </c>
      <c r="W15" s="38">
        <f t="shared" si="4"/>
        <v>0</v>
      </c>
      <c r="X15" s="38">
        <f t="shared" si="4"/>
        <v>0</v>
      </c>
      <c r="Y15" s="38">
        <f t="shared" si="4"/>
        <v>0</v>
      </c>
      <c r="Z15" s="38">
        <f t="shared" si="4"/>
        <v>0</v>
      </c>
      <c r="AA15" s="38">
        <f t="shared" si="4"/>
        <v>0</v>
      </c>
      <c r="AB15" s="38">
        <f t="shared" si="4"/>
        <v>0</v>
      </c>
      <c r="AC15" s="38">
        <f t="shared" si="4"/>
        <v>0</v>
      </c>
      <c r="AD15" s="38">
        <f t="shared" si="4"/>
        <v>0</v>
      </c>
      <c r="AE15" s="38">
        <f t="shared" si="4"/>
        <v>0</v>
      </c>
      <c r="AF15" s="38">
        <f t="shared" si="4"/>
        <v>0</v>
      </c>
      <c r="AG15" s="39">
        <f t="shared" si="4"/>
        <v>0</v>
      </c>
    </row>
    <row r="16" spans="1:33" s="15" customFormat="1" ht="13.35" customHeight="1" x14ac:dyDescent="0.2">
      <c r="A16" s="18" t="s">
        <v>2</v>
      </c>
      <c r="B16" s="19">
        <v>0</v>
      </c>
      <c r="C16" s="6">
        <v>0</v>
      </c>
      <c r="D16" s="7">
        <v>0</v>
      </c>
      <c r="E16" s="7">
        <v>0</v>
      </c>
      <c r="F16" s="8">
        <v>0</v>
      </c>
      <c r="G16" s="6">
        <v>0</v>
      </c>
      <c r="H16" s="7">
        <v>0</v>
      </c>
      <c r="I16" s="8">
        <v>0</v>
      </c>
      <c r="J16" s="6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8">
        <v>0</v>
      </c>
      <c r="T16" s="6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8">
        <v>0</v>
      </c>
    </row>
    <row r="17" spans="1:33" s="15" customFormat="1" ht="13.35" customHeight="1" x14ac:dyDescent="0.2">
      <c r="A17" s="18" t="s">
        <v>3</v>
      </c>
      <c r="B17" s="19">
        <v>0</v>
      </c>
      <c r="C17" s="6">
        <v>0</v>
      </c>
      <c r="D17" s="7">
        <v>0</v>
      </c>
      <c r="E17" s="7">
        <v>0</v>
      </c>
      <c r="F17" s="8">
        <v>0</v>
      </c>
      <c r="G17" s="6">
        <v>0</v>
      </c>
      <c r="H17" s="7">
        <v>0</v>
      </c>
      <c r="I17" s="8">
        <v>0</v>
      </c>
      <c r="J17" s="6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8">
        <v>0</v>
      </c>
      <c r="T17" s="6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8">
        <v>0</v>
      </c>
    </row>
    <row r="18" spans="1:33" s="15" customFormat="1" ht="13.35" customHeight="1" x14ac:dyDescent="0.2">
      <c r="A18" s="18" t="s">
        <v>81</v>
      </c>
      <c r="B18" s="19">
        <v>0</v>
      </c>
      <c r="C18" s="6">
        <v>0</v>
      </c>
      <c r="D18" s="7">
        <v>0</v>
      </c>
      <c r="E18" s="7">
        <v>0</v>
      </c>
      <c r="F18" s="8">
        <v>0</v>
      </c>
      <c r="G18" s="6">
        <v>0</v>
      </c>
      <c r="H18" s="7">
        <v>0</v>
      </c>
      <c r="I18" s="8">
        <v>0</v>
      </c>
      <c r="J18" s="6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8">
        <v>0</v>
      </c>
      <c r="T18" s="6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8">
        <v>0</v>
      </c>
    </row>
    <row r="19" spans="1:33" s="15" customFormat="1" ht="13.35" customHeight="1" x14ac:dyDescent="0.2">
      <c r="A19" s="18" t="s">
        <v>82</v>
      </c>
      <c r="B19" s="19">
        <v>0</v>
      </c>
      <c r="C19" s="6">
        <v>0</v>
      </c>
      <c r="D19" s="7">
        <v>0</v>
      </c>
      <c r="E19" s="7">
        <v>0</v>
      </c>
      <c r="F19" s="8">
        <v>0</v>
      </c>
      <c r="G19" s="6">
        <v>0</v>
      </c>
      <c r="H19" s="7">
        <v>0</v>
      </c>
      <c r="I19" s="8">
        <v>0</v>
      </c>
      <c r="J19" s="6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8">
        <v>0</v>
      </c>
      <c r="T19" s="6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8">
        <v>0</v>
      </c>
    </row>
    <row r="20" spans="1:33" s="15" customFormat="1" ht="13.35" customHeight="1" x14ac:dyDescent="0.2">
      <c r="A20" s="18" t="s">
        <v>4</v>
      </c>
      <c r="B20" s="19">
        <v>0</v>
      </c>
      <c r="C20" s="6">
        <v>0</v>
      </c>
      <c r="D20" s="7">
        <v>0</v>
      </c>
      <c r="E20" s="7">
        <v>0</v>
      </c>
      <c r="F20" s="8">
        <v>0</v>
      </c>
      <c r="G20" s="6">
        <v>0</v>
      </c>
      <c r="H20" s="7">
        <v>0</v>
      </c>
      <c r="I20" s="8">
        <v>0</v>
      </c>
      <c r="J20" s="6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8">
        <v>0</v>
      </c>
      <c r="T20" s="6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8">
        <v>0</v>
      </c>
    </row>
    <row r="21" spans="1:33" s="15" customFormat="1" ht="13.35" customHeight="1" x14ac:dyDescent="0.2">
      <c r="A21" s="18" t="s">
        <v>83</v>
      </c>
      <c r="B21" s="19">
        <v>0</v>
      </c>
      <c r="C21" s="6">
        <v>0</v>
      </c>
      <c r="D21" s="7">
        <v>0</v>
      </c>
      <c r="E21" s="7">
        <v>0</v>
      </c>
      <c r="F21" s="8">
        <v>0</v>
      </c>
      <c r="G21" s="6">
        <v>0</v>
      </c>
      <c r="H21" s="7">
        <v>0</v>
      </c>
      <c r="I21" s="8">
        <v>0</v>
      </c>
      <c r="J21" s="6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8">
        <v>0</v>
      </c>
      <c r="T21" s="6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8">
        <v>0</v>
      </c>
    </row>
    <row r="22" spans="1:33" s="15" customFormat="1" ht="13.35" customHeight="1" x14ac:dyDescent="0.2">
      <c r="A22" s="18" t="s">
        <v>5</v>
      </c>
      <c r="B22" s="19">
        <v>0</v>
      </c>
      <c r="C22" s="6">
        <v>0</v>
      </c>
      <c r="D22" s="7">
        <v>0</v>
      </c>
      <c r="E22" s="7">
        <v>0</v>
      </c>
      <c r="F22" s="8">
        <v>0</v>
      </c>
      <c r="G22" s="6">
        <v>0</v>
      </c>
      <c r="H22" s="7">
        <v>0</v>
      </c>
      <c r="I22" s="8">
        <v>0</v>
      </c>
      <c r="J22" s="6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8">
        <v>0</v>
      </c>
      <c r="T22" s="6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8">
        <v>0</v>
      </c>
    </row>
    <row r="23" spans="1:33" s="15" customFormat="1" ht="13.35" customHeight="1" x14ac:dyDescent="0.2">
      <c r="A23" s="18" t="s">
        <v>6</v>
      </c>
      <c r="B23" s="19"/>
      <c r="C23" s="6">
        <v>1</v>
      </c>
      <c r="D23" s="7">
        <v>0</v>
      </c>
      <c r="E23" s="7">
        <v>0</v>
      </c>
      <c r="F23" s="8">
        <v>0</v>
      </c>
      <c r="G23" s="6">
        <v>1</v>
      </c>
      <c r="H23" s="7">
        <v>1</v>
      </c>
      <c r="I23" s="8">
        <v>1</v>
      </c>
      <c r="J23" s="6">
        <v>1</v>
      </c>
      <c r="K23" s="7">
        <v>1</v>
      </c>
      <c r="L23" s="7">
        <v>1</v>
      </c>
      <c r="M23" s="7">
        <v>1</v>
      </c>
      <c r="N23" s="7">
        <v>1</v>
      </c>
      <c r="O23" s="7">
        <v>0</v>
      </c>
      <c r="P23" s="7">
        <v>1</v>
      </c>
      <c r="Q23" s="7">
        <v>0</v>
      </c>
      <c r="R23" s="7">
        <v>1</v>
      </c>
      <c r="S23" s="8">
        <v>0</v>
      </c>
      <c r="T23" s="6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8">
        <v>0</v>
      </c>
    </row>
    <row r="24" spans="1:33" s="15" customFormat="1" ht="13.35" customHeight="1" x14ac:dyDescent="0.2">
      <c r="A24" s="18" t="s">
        <v>7</v>
      </c>
      <c r="B24" s="19">
        <v>0</v>
      </c>
      <c r="C24" s="6">
        <v>0</v>
      </c>
      <c r="D24" s="7">
        <v>0</v>
      </c>
      <c r="E24" s="7">
        <v>0</v>
      </c>
      <c r="F24" s="8">
        <v>0</v>
      </c>
      <c r="G24" s="6">
        <v>0</v>
      </c>
      <c r="H24" s="7">
        <v>0</v>
      </c>
      <c r="I24" s="8">
        <v>0</v>
      </c>
      <c r="J24" s="6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8">
        <v>0</v>
      </c>
      <c r="T24" s="6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8">
        <v>0</v>
      </c>
    </row>
    <row r="25" spans="1:33" s="15" customFormat="1" ht="13.35" customHeight="1" x14ac:dyDescent="0.2">
      <c r="A25" s="18" t="s">
        <v>8</v>
      </c>
      <c r="B25" s="19">
        <v>0</v>
      </c>
      <c r="C25" s="6">
        <v>0</v>
      </c>
      <c r="D25" s="7">
        <v>0</v>
      </c>
      <c r="E25" s="7">
        <v>0</v>
      </c>
      <c r="F25" s="8">
        <v>0</v>
      </c>
      <c r="G25" s="6">
        <v>0</v>
      </c>
      <c r="H25" s="7">
        <v>0</v>
      </c>
      <c r="I25" s="8">
        <v>0</v>
      </c>
      <c r="J25" s="6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8">
        <v>0</v>
      </c>
      <c r="T25" s="6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8">
        <v>0</v>
      </c>
    </row>
    <row r="26" spans="1:33" s="15" customFormat="1" ht="13.35" customHeight="1" x14ac:dyDescent="0.2">
      <c r="A26" s="18" t="s">
        <v>9</v>
      </c>
      <c r="B26" s="19">
        <v>0</v>
      </c>
      <c r="C26" s="6">
        <v>0</v>
      </c>
      <c r="D26" s="7">
        <v>0</v>
      </c>
      <c r="E26" s="7">
        <v>0</v>
      </c>
      <c r="F26" s="8">
        <v>0</v>
      </c>
      <c r="G26" s="6">
        <v>0</v>
      </c>
      <c r="H26" s="7">
        <v>0</v>
      </c>
      <c r="I26" s="8">
        <v>0</v>
      </c>
      <c r="J26" s="6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8">
        <v>0</v>
      </c>
      <c r="T26" s="6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8">
        <v>0</v>
      </c>
    </row>
    <row r="27" spans="1:33" s="15" customFormat="1" ht="13.35" customHeight="1" x14ac:dyDescent="0.2">
      <c r="A27" s="18" t="s">
        <v>10</v>
      </c>
      <c r="B27" s="19">
        <v>0</v>
      </c>
      <c r="C27" s="6">
        <v>0</v>
      </c>
      <c r="D27" s="7">
        <v>0</v>
      </c>
      <c r="E27" s="7">
        <v>0</v>
      </c>
      <c r="F27" s="8">
        <v>0</v>
      </c>
      <c r="G27" s="6">
        <v>0</v>
      </c>
      <c r="H27" s="7">
        <v>0</v>
      </c>
      <c r="I27" s="8">
        <v>0</v>
      </c>
      <c r="J27" s="6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8">
        <v>0</v>
      </c>
      <c r="T27" s="6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8">
        <v>0</v>
      </c>
    </row>
    <row r="28" spans="1:33" s="15" customFormat="1" ht="13.35" customHeight="1" thickBot="1" x14ac:dyDescent="0.25">
      <c r="A28" s="20" t="s">
        <v>11</v>
      </c>
      <c r="B28" s="21">
        <v>0</v>
      </c>
      <c r="C28" s="11">
        <v>0</v>
      </c>
      <c r="D28" s="12">
        <v>0</v>
      </c>
      <c r="E28" s="12">
        <v>0</v>
      </c>
      <c r="F28" s="13">
        <v>0</v>
      </c>
      <c r="G28" s="11">
        <v>0</v>
      </c>
      <c r="H28" s="12">
        <v>0</v>
      </c>
      <c r="I28" s="13">
        <v>0</v>
      </c>
      <c r="J28" s="11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3">
        <v>0</v>
      </c>
      <c r="T28" s="11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3">
        <v>0</v>
      </c>
    </row>
    <row r="29" spans="1:33" s="22" customFormat="1" ht="18.75" x14ac:dyDescent="0.3">
      <c r="A29" s="61" t="s">
        <v>47</v>
      </c>
      <c r="B29" s="56">
        <f t="shared" ref="B29:AG29" si="5">SUM(B30:B60)</f>
        <v>1</v>
      </c>
      <c r="C29" s="37">
        <f t="shared" si="5"/>
        <v>0</v>
      </c>
      <c r="D29" s="38">
        <f t="shared" si="5"/>
        <v>0</v>
      </c>
      <c r="E29" s="38">
        <f t="shared" si="5"/>
        <v>0</v>
      </c>
      <c r="F29" s="39">
        <f t="shared" si="5"/>
        <v>0</v>
      </c>
      <c r="G29" s="37">
        <f t="shared" si="5"/>
        <v>0</v>
      </c>
      <c r="H29" s="38">
        <f t="shared" si="5"/>
        <v>1</v>
      </c>
      <c r="I29" s="39">
        <f t="shared" si="5"/>
        <v>0</v>
      </c>
      <c r="J29" s="37">
        <f t="shared" si="5"/>
        <v>0</v>
      </c>
      <c r="K29" s="38">
        <f t="shared" si="5"/>
        <v>0</v>
      </c>
      <c r="L29" s="38">
        <f t="shared" si="5"/>
        <v>1</v>
      </c>
      <c r="M29" s="38">
        <f t="shared" si="5"/>
        <v>0</v>
      </c>
      <c r="N29" s="38">
        <f t="shared" si="5"/>
        <v>0</v>
      </c>
      <c r="O29" s="38">
        <f t="shared" si="5"/>
        <v>2</v>
      </c>
      <c r="P29" s="38">
        <f t="shared" si="5"/>
        <v>0</v>
      </c>
      <c r="Q29" s="38">
        <f t="shared" si="5"/>
        <v>2</v>
      </c>
      <c r="R29" s="38">
        <f t="shared" si="5"/>
        <v>0</v>
      </c>
      <c r="S29" s="39">
        <f t="shared" si="5"/>
        <v>1</v>
      </c>
      <c r="T29" s="37">
        <f t="shared" si="5"/>
        <v>0</v>
      </c>
      <c r="U29" s="38">
        <f t="shared" si="5"/>
        <v>0</v>
      </c>
      <c r="V29" s="38">
        <f t="shared" si="5"/>
        <v>0</v>
      </c>
      <c r="W29" s="38">
        <f t="shared" si="5"/>
        <v>0</v>
      </c>
      <c r="X29" s="38">
        <f t="shared" si="5"/>
        <v>0</v>
      </c>
      <c r="Y29" s="38">
        <f t="shared" si="5"/>
        <v>0</v>
      </c>
      <c r="Z29" s="38">
        <f t="shared" si="5"/>
        <v>0</v>
      </c>
      <c r="AA29" s="38">
        <f t="shared" si="5"/>
        <v>0</v>
      </c>
      <c r="AB29" s="38">
        <f t="shared" si="5"/>
        <v>0</v>
      </c>
      <c r="AC29" s="38">
        <f t="shared" si="5"/>
        <v>1</v>
      </c>
      <c r="AD29" s="38">
        <f t="shared" si="5"/>
        <v>0</v>
      </c>
      <c r="AE29" s="38">
        <f t="shared" si="5"/>
        <v>0</v>
      </c>
      <c r="AF29" s="38">
        <f t="shared" si="5"/>
        <v>0</v>
      </c>
      <c r="AG29" s="39">
        <f t="shared" si="5"/>
        <v>0</v>
      </c>
    </row>
    <row r="30" spans="1:33" s="15" customFormat="1" ht="13.35" customHeight="1" x14ac:dyDescent="0.2">
      <c r="A30" s="18" t="s">
        <v>12</v>
      </c>
      <c r="B30" s="19">
        <v>0</v>
      </c>
      <c r="C30" s="6">
        <v>0</v>
      </c>
      <c r="D30" s="7">
        <v>0</v>
      </c>
      <c r="E30" s="7">
        <v>0</v>
      </c>
      <c r="F30" s="8">
        <v>0</v>
      </c>
      <c r="G30" s="6">
        <v>0</v>
      </c>
      <c r="H30" s="7">
        <v>0</v>
      </c>
      <c r="I30" s="8">
        <v>0</v>
      </c>
      <c r="J30" s="6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8">
        <v>0</v>
      </c>
      <c r="T30" s="6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8">
        <v>0</v>
      </c>
    </row>
    <row r="31" spans="1:33" s="15" customFormat="1" ht="13.35" customHeight="1" x14ac:dyDescent="0.2">
      <c r="A31" s="18" t="s">
        <v>13</v>
      </c>
      <c r="B31" s="19">
        <v>0</v>
      </c>
      <c r="C31" s="6">
        <v>0</v>
      </c>
      <c r="D31" s="7">
        <v>0</v>
      </c>
      <c r="E31" s="7">
        <v>0</v>
      </c>
      <c r="F31" s="8">
        <v>0</v>
      </c>
      <c r="G31" s="6">
        <v>0</v>
      </c>
      <c r="H31" s="7">
        <v>0</v>
      </c>
      <c r="I31" s="8">
        <v>0</v>
      </c>
      <c r="J31" s="6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8">
        <v>0</v>
      </c>
      <c r="T31" s="6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8">
        <v>0</v>
      </c>
    </row>
    <row r="32" spans="1:33" s="15" customFormat="1" ht="13.35" customHeight="1" x14ac:dyDescent="0.2">
      <c r="A32" s="18" t="s">
        <v>84</v>
      </c>
      <c r="B32" s="19">
        <v>0</v>
      </c>
      <c r="C32" s="6">
        <v>0</v>
      </c>
      <c r="D32" s="7">
        <v>0</v>
      </c>
      <c r="E32" s="7">
        <v>0</v>
      </c>
      <c r="F32" s="8">
        <v>0</v>
      </c>
      <c r="G32" s="6">
        <v>0</v>
      </c>
      <c r="H32" s="7">
        <v>0</v>
      </c>
      <c r="I32" s="8">
        <v>0</v>
      </c>
      <c r="J32" s="6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8">
        <v>0</v>
      </c>
      <c r="T32" s="6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8">
        <v>0</v>
      </c>
    </row>
    <row r="33" spans="1:33" s="15" customFormat="1" ht="13.35" customHeight="1" x14ac:dyDescent="0.2">
      <c r="A33" s="18" t="s">
        <v>14</v>
      </c>
      <c r="B33" s="19">
        <v>0</v>
      </c>
      <c r="C33" s="6">
        <v>0</v>
      </c>
      <c r="D33" s="7">
        <v>0</v>
      </c>
      <c r="E33" s="7">
        <v>0</v>
      </c>
      <c r="F33" s="8">
        <v>0</v>
      </c>
      <c r="G33" s="6">
        <v>0</v>
      </c>
      <c r="H33" s="7">
        <v>0</v>
      </c>
      <c r="I33" s="8">
        <v>0</v>
      </c>
      <c r="J33" s="6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8">
        <v>0</v>
      </c>
      <c r="T33" s="6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8">
        <v>0</v>
      </c>
    </row>
    <row r="34" spans="1:33" s="15" customFormat="1" ht="13.35" customHeight="1" x14ac:dyDescent="0.2">
      <c r="A34" s="18" t="s">
        <v>85</v>
      </c>
      <c r="B34" s="19">
        <v>0</v>
      </c>
      <c r="C34" s="6">
        <v>0</v>
      </c>
      <c r="D34" s="7">
        <v>0</v>
      </c>
      <c r="E34" s="7">
        <v>0</v>
      </c>
      <c r="F34" s="8">
        <v>0</v>
      </c>
      <c r="G34" s="6">
        <v>0</v>
      </c>
      <c r="H34" s="7">
        <v>0</v>
      </c>
      <c r="I34" s="8">
        <v>0</v>
      </c>
      <c r="J34" s="6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8">
        <v>0</v>
      </c>
      <c r="T34" s="6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8">
        <v>0</v>
      </c>
    </row>
    <row r="35" spans="1:33" s="15" customFormat="1" ht="13.35" customHeight="1" x14ac:dyDescent="0.2">
      <c r="A35" s="18" t="s">
        <v>15</v>
      </c>
      <c r="B35" s="19">
        <v>0</v>
      </c>
      <c r="C35" s="6">
        <v>0</v>
      </c>
      <c r="D35" s="7">
        <v>0</v>
      </c>
      <c r="E35" s="7">
        <v>0</v>
      </c>
      <c r="F35" s="8">
        <v>0</v>
      </c>
      <c r="G35" s="6">
        <v>0</v>
      </c>
      <c r="H35" s="7">
        <v>0</v>
      </c>
      <c r="I35" s="8">
        <v>0</v>
      </c>
      <c r="J35" s="6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8">
        <v>0</v>
      </c>
      <c r="T35" s="6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8">
        <v>0</v>
      </c>
    </row>
    <row r="36" spans="1:33" s="15" customFormat="1" ht="13.35" customHeight="1" x14ac:dyDescent="0.2">
      <c r="A36" s="18" t="s">
        <v>16</v>
      </c>
      <c r="B36" s="19">
        <v>0</v>
      </c>
      <c r="C36" s="6">
        <v>0</v>
      </c>
      <c r="D36" s="7">
        <v>0</v>
      </c>
      <c r="E36" s="7">
        <v>0</v>
      </c>
      <c r="F36" s="8">
        <v>0</v>
      </c>
      <c r="G36" s="6">
        <v>0</v>
      </c>
      <c r="H36" s="7">
        <v>0</v>
      </c>
      <c r="I36" s="8">
        <v>0</v>
      </c>
      <c r="J36" s="6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8">
        <v>0</v>
      </c>
      <c r="T36" s="6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8">
        <v>0</v>
      </c>
    </row>
    <row r="37" spans="1:33" s="15" customFormat="1" ht="13.35" customHeight="1" x14ac:dyDescent="0.2">
      <c r="A37" s="18" t="s">
        <v>17</v>
      </c>
      <c r="B37" s="19">
        <v>0</v>
      </c>
      <c r="C37" s="6">
        <v>0</v>
      </c>
      <c r="D37" s="7">
        <v>0</v>
      </c>
      <c r="E37" s="7">
        <v>0</v>
      </c>
      <c r="F37" s="8">
        <v>0</v>
      </c>
      <c r="G37" s="6">
        <v>0</v>
      </c>
      <c r="H37" s="7">
        <v>0</v>
      </c>
      <c r="I37" s="8">
        <v>0</v>
      </c>
      <c r="J37" s="6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8">
        <v>0</v>
      </c>
      <c r="T37" s="6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8">
        <v>0</v>
      </c>
    </row>
    <row r="38" spans="1:33" s="15" customFormat="1" ht="13.35" customHeight="1" x14ac:dyDescent="0.2">
      <c r="A38" s="18" t="s">
        <v>18</v>
      </c>
      <c r="B38" s="19">
        <v>0</v>
      </c>
      <c r="C38" s="6">
        <v>0</v>
      </c>
      <c r="D38" s="7">
        <v>0</v>
      </c>
      <c r="E38" s="7">
        <v>0</v>
      </c>
      <c r="F38" s="8">
        <v>0</v>
      </c>
      <c r="G38" s="6">
        <v>0</v>
      </c>
      <c r="H38" s="7">
        <v>0</v>
      </c>
      <c r="I38" s="8">
        <v>0</v>
      </c>
      <c r="J38" s="6">
        <v>0</v>
      </c>
      <c r="K38" s="7">
        <v>0</v>
      </c>
      <c r="L38" s="7">
        <v>1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8">
        <v>0</v>
      </c>
      <c r="T38" s="6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8">
        <v>0</v>
      </c>
    </row>
    <row r="39" spans="1:33" s="15" customFormat="1" ht="13.35" customHeight="1" x14ac:dyDescent="0.2">
      <c r="A39" s="18" t="s">
        <v>86</v>
      </c>
      <c r="B39" s="19">
        <v>0</v>
      </c>
      <c r="C39" s="6">
        <v>0</v>
      </c>
      <c r="D39" s="7">
        <v>0</v>
      </c>
      <c r="E39" s="7">
        <v>0</v>
      </c>
      <c r="F39" s="8">
        <v>0</v>
      </c>
      <c r="G39" s="6">
        <v>0</v>
      </c>
      <c r="H39" s="7">
        <v>0</v>
      </c>
      <c r="I39" s="8">
        <v>0</v>
      </c>
      <c r="J39" s="6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8">
        <v>0</v>
      </c>
      <c r="T39" s="6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8">
        <v>0</v>
      </c>
    </row>
    <row r="40" spans="1:33" s="15" customFormat="1" ht="13.35" customHeight="1" x14ac:dyDescent="0.2">
      <c r="A40" s="18" t="s">
        <v>19</v>
      </c>
      <c r="B40" s="19">
        <v>0</v>
      </c>
      <c r="C40" s="6">
        <v>0</v>
      </c>
      <c r="D40" s="7">
        <v>0</v>
      </c>
      <c r="E40" s="7">
        <v>0</v>
      </c>
      <c r="F40" s="8">
        <v>0</v>
      </c>
      <c r="G40" s="6">
        <v>0</v>
      </c>
      <c r="H40" s="7">
        <v>0</v>
      </c>
      <c r="I40" s="8">
        <v>0</v>
      </c>
      <c r="J40" s="6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8">
        <v>0</v>
      </c>
      <c r="T40" s="6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8">
        <v>0</v>
      </c>
    </row>
    <row r="41" spans="1:33" s="15" customFormat="1" ht="13.35" customHeight="1" x14ac:dyDescent="0.2">
      <c r="A41" s="18" t="s">
        <v>20</v>
      </c>
      <c r="B41" s="19">
        <v>0</v>
      </c>
      <c r="C41" s="6">
        <v>0</v>
      </c>
      <c r="D41" s="7">
        <v>0</v>
      </c>
      <c r="E41" s="7">
        <v>0</v>
      </c>
      <c r="F41" s="8">
        <v>0</v>
      </c>
      <c r="G41" s="6">
        <v>0</v>
      </c>
      <c r="H41" s="7">
        <v>0</v>
      </c>
      <c r="I41" s="8">
        <v>0</v>
      </c>
      <c r="J41" s="6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8">
        <v>0</v>
      </c>
      <c r="T41" s="6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8">
        <v>0</v>
      </c>
    </row>
    <row r="42" spans="1:33" s="15" customFormat="1" ht="13.35" customHeight="1" x14ac:dyDescent="0.2">
      <c r="A42" s="18" t="s">
        <v>21</v>
      </c>
      <c r="B42" s="19">
        <v>0</v>
      </c>
      <c r="C42" s="6">
        <v>0</v>
      </c>
      <c r="D42" s="7">
        <v>0</v>
      </c>
      <c r="E42" s="7">
        <v>0</v>
      </c>
      <c r="F42" s="8">
        <v>0</v>
      </c>
      <c r="G42" s="6">
        <v>0</v>
      </c>
      <c r="H42" s="7">
        <v>0</v>
      </c>
      <c r="I42" s="8">
        <v>0</v>
      </c>
      <c r="J42" s="6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8">
        <v>0</v>
      </c>
      <c r="T42" s="6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8">
        <v>0</v>
      </c>
    </row>
    <row r="43" spans="1:33" s="15" customFormat="1" ht="13.35" customHeight="1" x14ac:dyDescent="0.2">
      <c r="A43" s="18" t="s">
        <v>22</v>
      </c>
      <c r="B43" s="19">
        <v>0</v>
      </c>
      <c r="C43" s="6">
        <v>0</v>
      </c>
      <c r="D43" s="7">
        <v>0</v>
      </c>
      <c r="E43" s="7">
        <v>0</v>
      </c>
      <c r="F43" s="8">
        <v>0</v>
      </c>
      <c r="G43" s="6">
        <v>0</v>
      </c>
      <c r="H43" s="7">
        <v>0</v>
      </c>
      <c r="I43" s="8">
        <v>0</v>
      </c>
      <c r="J43" s="6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v>0</v>
      </c>
      <c r="Q43" s="7">
        <v>1</v>
      </c>
      <c r="R43" s="7">
        <v>0</v>
      </c>
      <c r="S43" s="8">
        <v>0</v>
      </c>
      <c r="T43" s="6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1</v>
      </c>
      <c r="AD43" s="7">
        <v>0</v>
      </c>
      <c r="AE43" s="7">
        <v>0</v>
      </c>
      <c r="AF43" s="7">
        <v>0</v>
      </c>
      <c r="AG43" s="8">
        <v>0</v>
      </c>
    </row>
    <row r="44" spans="1:33" s="15" customFormat="1" ht="13.35" customHeight="1" x14ac:dyDescent="0.2">
      <c r="A44" s="18" t="s">
        <v>87</v>
      </c>
      <c r="B44" s="19">
        <v>0</v>
      </c>
      <c r="C44" s="6">
        <v>0</v>
      </c>
      <c r="D44" s="7">
        <v>0</v>
      </c>
      <c r="E44" s="7">
        <v>0</v>
      </c>
      <c r="F44" s="8">
        <v>0</v>
      </c>
      <c r="G44" s="6">
        <v>0</v>
      </c>
      <c r="H44" s="7">
        <v>0</v>
      </c>
      <c r="I44" s="8">
        <v>0</v>
      </c>
      <c r="J44" s="6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8">
        <v>0</v>
      </c>
      <c r="T44" s="6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8">
        <v>0</v>
      </c>
    </row>
    <row r="45" spans="1:33" s="15" customFormat="1" ht="13.35" customHeight="1" x14ac:dyDescent="0.2">
      <c r="A45" s="18" t="s">
        <v>88</v>
      </c>
      <c r="B45" s="19">
        <v>0</v>
      </c>
      <c r="C45" s="6">
        <v>0</v>
      </c>
      <c r="D45" s="7">
        <v>0</v>
      </c>
      <c r="E45" s="7">
        <v>0</v>
      </c>
      <c r="F45" s="8">
        <v>0</v>
      </c>
      <c r="G45" s="6">
        <v>0</v>
      </c>
      <c r="H45" s="7">
        <v>0</v>
      </c>
      <c r="I45" s="8">
        <v>0</v>
      </c>
      <c r="J45" s="6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8">
        <v>0</v>
      </c>
      <c r="T45" s="6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8">
        <v>0</v>
      </c>
    </row>
    <row r="46" spans="1:33" s="15" customFormat="1" ht="13.35" customHeight="1" x14ac:dyDescent="0.2">
      <c r="A46" s="18" t="s">
        <v>23</v>
      </c>
      <c r="B46" s="19">
        <v>0</v>
      </c>
      <c r="C46" s="6">
        <v>0</v>
      </c>
      <c r="D46" s="7">
        <v>0</v>
      </c>
      <c r="E46" s="7">
        <v>0</v>
      </c>
      <c r="F46" s="8">
        <v>0</v>
      </c>
      <c r="G46" s="6">
        <v>0</v>
      </c>
      <c r="H46" s="7">
        <v>0</v>
      </c>
      <c r="I46" s="8">
        <v>0</v>
      </c>
      <c r="J46" s="6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8">
        <v>0</v>
      </c>
      <c r="T46" s="6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8">
        <v>0</v>
      </c>
    </row>
    <row r="47" spans="1:33" s="15" customFormat="1" ht="13.35" customHeight="1" x14ac:dyDescent="0.2">
      <c r="A47" s="18" t="s">
        <v>24</v>
      </c>
      <c r="B47" s="19">
        <v>1</v>
      </c>
      <c r="C47" s="6">
        <v>0</v>
      </c>
      <c r="D47" s="7">
        <v>0</v>
      </c>
      <c r="E47" s="7">
        <v>0</v>
      </c>
      <c r="F47" s="8">
        <v>0</v>
      </c>
      <c r="G47" s="6">
        <v>0</v>
      </c>
      <c r="H47" s="7">
        <v>1</v>
      </c>
      <c r="I47" s="8">
        <v>0</v>
      </c>
      <c r="J47" s="6">
        <v>0</v>
      </c>
      <c r="K47" s="7">
        <v>0</v>
      </c>
      <c r="L47" s="7">
        <v>0</v>
      </c>
      <c r="M47" s="7">
        <v>0</v>
      </c>
      <c r="N47" s="7">
        <v>0</v>
      </c>
      <c r="O47" s="7">
        <v>1</v>
      </c>
      <c r="P47" s="7">
        <v>0</v>
      </c>
      <c r="Q47" s="7">
        <v>1</v>
      </c>
      <c r="R47" s="7">
        <v>0</v>
      </c>
      <c r="S47" s="8">
        <v>1</v>
      </c>
      <c r="T47" s="6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8">
        <v>0</v>
      </c>
    </row>
    <row r="48" spans="1:33" s="15" customFormat="1" ht="13.35" customHeight="1" x14ac:dyDescent="0.2">
      <c r="A48" s="18" t="s">
        <v>25</v>
      </c>
      <c r="B48" s="19">
        <v>0</v>
      </c>
      <c r="C48" s="6">
        <v>0</v>
      </c>
      <c r="D48" s="7">
        <v>0</v>
      </c>
      <c r="E48" s="7">
        <v>0</v>
      </c>
      <c r="F48" s="8">
        <v>0</v>
      </c>
      <c r="G48" s="6">
        <v>0</v>
      </c>
      <c r="H48" s="7">
        <v>0</v>
      </c>
      <c r="I48" s="8">
        <v>0</v>
      </c>
      <c r="J48" s="6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8">
        <v>0</v>
      </c>
      <c r="T48" s="6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8">
        <v>0</v>
      </c>
    </row>
    <row r="49" spans="1:33" s="15" customFormat="1" ht="13.35" customHeight="1" x14ac:dyDescent="0.2">
      <c r="A49" s="18" t="s">
        <v>26</v>
      </c>
      <c r="B49" s="19">
        <v>0</v>
      </c>
      <c r="C49" s="6">
        <v>0</v>
      </c>
      <c r="D49" s="7">
        <v>0</v>
      </c>
      <c r="E49" s="7">
        <v>0</v>
      </c>
      <c r="F49" s="8">
        <v>0</v>
      </c>
      <c r="G49" s="6">
        <v>0</v>
      </c>
      <c r="H49" s="7">
        <v>0</v>
      </c>
      <c r="I49" s="8">
        <v>0</v>
      </c>
      <c r="J49" s="6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8">
        <v>0</v>
      </c>
      <c r="T49" s="6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8">
        <v>0</v>
      </c>
    </row>
    <row r="50" spans="1:33" s="15" customFormat="1" ht="13.35" customHeight="1" x14ac:dyDescent="0.2">
      <c r="A50" s="18" t="s">
        <v>27</v>
      </c>
      <c r="B50" s="19">
        <v>0</v>
      </c>
      <c r="C50" s="6">
        <v>0</v>
      </c>
      <c r="D50" s="7">
        <v>0</v>
      </c>
      <c r="E50" s="7">
        <v>0</v>
      </c>
      <c r="F50" s="8">
        <v>0</v>
      </c>
      <c r="G50" s="6">
        <v>0</v>
      </c>
      <c r="H50" s="7">
        <v>0</v>
      </c>
      <c r="I50" s="8">
        <v>0</v>
      </c>
      <c r="J50" s="6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8">
        <v>0</v>
      </c>
      <c r="T50" s="6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8">
        <v>0</v>
      </c>
    </row>
    <row r="51" spans="1:33" s="15" customFormat="1" ht="13.35" customHeight="1" x14ac:dyDescent="0.2">
      <c r="A51" s="18" t="s">
        <v>89</v>
      </c>
      <c r="B51" s="19">
        <v>0</v>
      </c>
      <c r="C51" s="6">
        <v>0</v>
      </c>
      <c r="D51" s="7">
        <v>0</v>
      </c>
      <c r="E51" s="7">
        <v>0</v>
      </c>
      <c r="F51" s="8">
        <v>0</v>
      </c>
      <c r="G51" s="6">
        <v>0</v>
      </c>
      <c r="H51" s="7">
        <v>0</v>
      </c>
      <c r="I51" s="8">
        <v>0</v>
      </c>
      <c r="J51" s="6"/>
      <c r="K51" s="7"/>
      <c r="L51" s="7"/>
      <c r="M51" s="7"/>
      <c r="N51" s="7"/>
      <c r="O51" s="7"/>
      <c r="P51" s="7"/>
      <c r="Q51" s="7"/>
      <c r="R51" s="7"/>
      <c r="S51" s="8"/>
      <c r="T51" s="6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8">
        <v>0</v>
      </c>
    </row>
    <row r="52" spans="1:33" s="15" customFormat="1" ht="13.35" customHeight="1" x14ac:dyDescent="0.2">
      <c r="A52" s="18" t="s">
        <v>28</v>
      </c>
      <c r="B52" s="19">
        <v>0</v>
      </c>
      <c r="C52" s="6">
        <v>0</v>
      </c>
      <c r="D52" s="7">
        <v>0</v>
      </c>
      <c r="E52" s="7">
        <v>0</v>
      </c>
      <c r="F52" s="8">
        <v>0</v>
      </c>
      <c r="G52" s="6">
        <v>0</v>
      </c>
      <c r="H52" s="7">
        <v>0</v>
      </c>
      <c r="I52" s="8">
        <v>0</v>
      </c>
      <c r="J52" s="6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8">
        <v>0</v>
      </c>
      <c r="T52" s="6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8">
        <v>0</v>
      </c>
    </row>
    <row r="53" spans="1:33" s="15" customFormat="1" ht="13.35" customHeight="1" x14ac:dyDescent="0.2">
      <c r="A53" s="18" t="s">
        <v>29</v>
      </c>
      <c r="B53" s="19">
        <v>0</v>
      </c>
      <c r="C53" s="6">
        <v>0</v>
      </c>
      <c r="D53" s="7">
        <v>0</v>
      </c>
      <c r="E53" s="7">
        <v>0</v>
      </c>
      <c r="F53" s="8">
        <v>0</v>
      </c>
      <c r="G53" s="6">
        <v>0</v>
      </c>
      <c r="H53" s="7">
        <v>0</v>
      </c>
      <c r="I53" s="8">
        <v>0</v>
      </c>
      <c r="J53" s="6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8">
        <v>0</v>
      </c>
      <c r="T53" s="6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8">
        <v>0</v>
      </c>
    </row>
    <row r="54" spans="1:33" s="15" customFormat="1" ht="13.35" customHeight="1" x14ac:dyDescent="0.2">
      <c r="A54" s="18" t="s">
        <v>30</v>
      </c>
      <c r="B54" s="19">
        <v>0</v>
      </c>
      <c r="C54" s="6">
        <v>0</v>
      </c>
      <c r="D54" s="7">
        <v>0</v>
      </c>
      <c r="E54" s="7">
        <v>0</v>
      </c>
      <c r="F54" s="8">
        <v>0</v>
      </c>
      <c r="G54" s="6">
        <v>0</v>
      </c>
      <c r="H54" s="7">
        <v>0</v>
      </c>
      <c r="I54" s="8">
        <v>0</v>
      </c>
      <c r="J54" s="6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8">
        <v>0</v>
      </c>
      <c r="T54" s="6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8">
        <v>0</v>
      </c>
    </row>
    <row r="55" spans="1:33" s="15" customFormat="1" ht="13.35" customHeight="1" x14ac:dyDescent="0.2">
      <c r="A55" s="18" t="s">
        <v>31</v>
      </c>
      <c r="B55" s="19">
        <v>0</v>
      </c>
      <c r="C55" s="6">
        <v>0</v>
      </c>
      <c r="D55" s="7">
        <v>0</v>
      </c>
      <c r="E55" s="7">
        <v>0</v>
      </c>
      <c r="F55" s="8">
        <v>0</v>
      </c>
      <c r="G55" s="6">
        <v>0</v>
      </c>
      <c r="H55" s="7">
        <v>0</v>
      </c>
      <c r="I55" s="8">
        <v>0</v>
      </c>
      <c r="J55" s="6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8">
        <v>0</v>
      </c>
      <c r="T55" s="6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8">
        <v>0</v>
      </c>
    </row>
    <row r="56" spans="1:33" s="15" customFormat="1" ht="13.35" customHeight="1" x14ac:dyDescent="0.2">
      <c r="A56" s="18" t="s">
        <v>32</v>
      </c>
      <c r="B56" s="19">
        <v>0</v>
      </c>
      <c r="C56" s="6">
        <v>0</v>
      </c>
      <c r="D56" s="7">
        <v>0</v>
      </c>
      <c r="E56" s="7">
        <v>0</v>
      </c>
      <c r="F56" s="8">
        <v>0</v>
      </c>
      <c r="G56" s="6">
        <v>0</v>
      </c>
      <c r="H56" s="7">
        <v>0</v>
      </c>
      <c r="I56" s="8">
        <v>0</v>
      </c>
      <c r="J56" s="6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8">
        <v>0</v>
      </c>
      <c r="T56" s="6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8">
        <v>0</v>
      </c>
    </row>
    <row r="57" spans="1:33" s="15" customFormat="1" ht="13.35" customHeight="1" x14ac:dyDescent="0.2">
      <c r="A57" s="18" t="s">
        <v>33</v>
      </c>
      <c r="B57" s="19">
        <v>0</v>
      </c>
      <c r="C57" s="6">
        <v>0</v>
      </c>
      <c r="D57" s="7">
        <v>0</v>
      </c>
      <c r="E57" s="7">
        <v>0</v>
      </c>
      <c r="F57" s="8">
        <v>0</v>
      </c>
      <c r="G57" s="6">
        <v>0</v>
      </c>
      <c r="H57" s="7">
        <v>0</v>
      </c>
      <c r="I57" s="8">
        <v>0</v>
      </c>
      <c r="J57" s="6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8">
        <v>0</v>
      </c>
      <c r="T57" s="6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8">
        <v>0</v>
      </c>
    </row>
    <row r="58" spans="1:33" s="15" customFormat="1" ht="13.35" customHeight="1" x14ac:dyDescent="0.2">
      <c r="A58" s="18" t="s">
        <v>34</v>
      </c>
      <c r="B58" s="19">
        <v>0</v>
      </c>
      <c r="C58" s="6">
        <v>0</v>
      </c>
      <c r="D58" s="7">
        <v>0</v>
      </c>
      <c r="E58" s="7">
        <v>0</v>
      </c>
      <c r="F58" s="8">
        <v>0</v>
      </c>
      <c r="G58" s="6">
        <v>0</v>
      </c>
      <c r="H58" s="7">
        <v>0</v>
      </c>
      <c r="I58" s="8">
        <v>0</v>
      </c>
      <c r="J58" s="6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8">
        <v>0</v>
      </c>
      <c r="T58" s="6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8">
        <v>0</v>
      </c>
    </row>
    <row r="59" spans="1:33" s="15" customFormat="1" ht="13.35" customHeight="1" x14ac:dyDescent="0.2">
      <c r="A59" s="18" t="s">
        <v>90</v>
      </c>
      <c r="B59" s="19">
        <v>0</v>
      </c>
      <c r="C59" s="6">
        <v>0</v>
      </c>
      <c r="D59" s="7">
        <v>0</v>
      </c>
      <c r="E59" s="7">
        <v>0</v>
      </c>
      <c r="F59" s="8">
        <v>0</v>
      </c>
      <c r="G59" s="6">
        <v>0</v>
      </c>
      <c r="H59" s="7">
        <v>0</v>
      </c>
      <c r="I59" s="8">
        <v>0</v>
      </c>
      <c r="J59" s="6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8">
        <v>0</v>
      </c>
      <c r="T59" s="6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8">
        <v>0</v>
      </c>
    </row>
    <row r="60" spans="1:33" s="15" customFormat="1" ht="13.35" customHeight="1" thickBot="1" x14ac:dyDescent="0.25">
      <c r="A60" s="20" t="s">
        <v>35</v>
      </c>
      <c r="B60" s="21">
        <v>0</v>
      </c>
      <c r="C60" s="11">
        <v>0</v>
      </c>
      <c r="D60" s="12">
        <v>0</v>
      </c>
      <c r="E60" s="12">
        <v>0</v>
      </c>
      <c r="F60" s="13">
        <v>0</v>
      </c>
      <c r="G60" s="11"/>
      <c r="H60" s="12"/>
      <c r="I60" s="13"/>
      <c r="J60" s="11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3">
        <v>0</v>
      </c>
      <c r="T60" s="11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3">
        <v>0</v>
      </c>
    </row>
    <row r="61" spans="1:33" s="22" customFormat="1" ht="19.7" customHeight="1" x14ac:dyDescent="0.3">
      <c r="A61" s="61" t="s">
        <v>46</v>
      </c>
      <c r="B61" s="56">
        <f t="shared" ref="B61:AG61" si="6">SUM(B62,B71,B77,B79)</f>
        <v>0</v>
      </c>
      <c r="C61" s="37">
        <f t="shared" si="6"/>
        <v>0</v>
      </c>
      <c r="D61" s="38">
        <f t="shared" si="6"/>
        <v>0</v>
      </c>
      <c r="E61" s="38">
        <f t="shared" si="6"/>
        <v>0</v>
      </c>
      <c r="F61" s="39">
        <f t="shared" si="6"/>
        <v>0</v>
      </c>
      <c r="G61" s="37">
        <f t="shared" si="6"/>
        <v>0</v>
      </c>
      <c r="H61" s="38">
        <f t="shared" si="6"/>
        <v>0</v>
      </c>
      <c r="I61" s="39">
        <f t="shared" si="6"/>
        <v>0</v>
      </c>
      <c r="J61" s="37">
        <f t="shared" si="6"/>
        <v>0</v>
      </c>
      <c r="K61" s="38">
        <f t="shared" si="6"/>
        <v>0</v>
      </c>
      <c r="L61" s="38">
        <f t="shared" si="6"/>
        <v>0</v>
      </c>
      <c r="M61" s="38">
        <f t="shared" si="6"/>
        <v>0</v>
      </c>
      <c r="N61" s="38">
        <f t="shared" si="6"/>
        <v>0</v>
      </c>
      <c r="O61" s="38">
        <f t="shared" si="6"/>
        <v>0</v>
      </c>
      <c r="P61" s="38">
        <f t="shared" si="6"/>
        <v>0</v>
      </c>
      <c r="Q61" s="38">
        <f t="shared" si="6"/>
        <v>0</v>
      </c>
      <c r="R61" s="38">
        <f t="shared" si="6"/>
        <v>0</v>
      </c>
      <c r="S61" s="39">
        <f t="shared" si="6"/>
        <v>0</v>
      </c>
      <c r="T61" s="37">
        <f t="shared" si="6"/>
        <v>0</v>
      </c>
      <c r="U61" s="38">
        <f t="shared" si="6"/>
        <v>0</v>
      </c>
      <c r="V61" s="38">
        <f t="shared" si="6"/>
        <v>0</v>
      </c>
      <c r="W61" s="38">
        <f t="shared" si="6"/>
        <v>0</v>
      </c>
      <c r="X61" s="38">
        <f t="shared" si="6"/>
        <v>0</v>
      </c>
      <c r="Y61" s="38">
        <f t="shared" si="6"/>
        <v>0</v>
      </c>
      <c r="Z61" s="38">
        <f t="shared" si="6"/>
        <v>0</v>
      </c>
      <c r="AA61" s="38">
        <f t="shared" si="6"/>
        <v>0</v>
      </c>
      <c r="AB61" s="38">
        <f t="shared" si="6"/>
        <v>0</v>
      </c>
      <c r="AC61" s="38">
        <f t="shared" si="6"/>
        <v>0</v>
      </c>
      <c r="AD61" s="38">
        <f t="shared" si="6"/>
        <v>0</v>
      </c>
      <c r="AE61" s="38">
        <f t="shared" si="6"/>
        <v>0</v>
      </c>
      <c r="AF61" s="38">
        <f t="shared" si="6"/>
        <v>0</v>
      </c>
      <c r="AG61" s="39">
        <f t="shared" si="6"/>
        <v>0</v>
      </c>
    </row>
    <row r="62" spans="1:33" ht="15.6" customHeight="1" x14ac:dyDescent="0.25">
      <c r="A62" s="58" t="s">
        <v>37</v>
      </c>
      <c r="B62" s="57">
        <v>0</v>
      </c>
      <c r="C62" s="41">
        <v>0</v>
      </c>
      <c r="D62" s="42">
        <v>0</v>
      </c>
      <c r="E62" s="42">
        <v>0</v>
      </c>
      <c r="F62" s="43">
        <v>0</v>
      </c>
      <c r="G62" s="41">
        <v>0</v>
      </c>
      <c r="H62" s="42">
        <v>0</v>
      </c>
      <c r="I62" s="43">
        <v>0</v>
      </c>
      <c r="J62" s="41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3">
        <v>0</v>
      </c>
      <c r="T62" s="41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3">
        <v>0</v>
      </c>
    </row>
    <row r="63" spans="1:33" s="15" customFormat="1" ht="13.35" customHeight="1" x14ac:dyDescent="0.2">
      <c r="A63" s="18" t="s">
        <v>91</v>
      </c>
      <c r="B63" s="19">
        <v>0</v>
      </c>
      <c r="C63" s="6">
        <v>0</v>
      </c>
      <c r="D63" s="7">
        <v>0</v>
      </c>
      <c r="E63" s="7">
        <v>0</v>
      </c>
      <c r="F63" s="8">
        <v>0</v>
      </c>
      <c r="G63" s="6">
        <v>0</v>
      </c>
      <c r="H63" s="7">
        <v>0</v>
      </c>
      <c r="I63" s="8">
        <v>0</v>
      </c>
      <c r="J63" s="6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8">
        <v>0</v>
      </c>
      <c r="T63" s="6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8">
        <v>0</v>
      </c>
    </row>
    <row r="64" spans="1:33" s="15" customFormat="1" ht="13.35" customHeight="1" x14ac:dyDescent="0.2">
      <c r="A64" s="18" t="s">
        <v>38</v>
      </c>
      <c r="B64" s="19"/>
      <c r="C64" s="6">
        <v>0</v>
      </c>
      <c r="D64" s="7">
        <v>0</v>
      </c>
      <c r="E64" s="7">
        <v>0</v>
      </c>
      <c r="F64" s="8">
        <v>0</v>
      </c>
      <c r="G64" s="6">
        <v>0</v>
      </c>
      <c r="H64" s="7">
        <v>0</v>
      </c>
      <c r="I64" s="8">
        <v>0</v>
      </c>
      <c r="J64" s="6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8">
        <v>0</v>
      </c>
      <c r="T64" s="6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8">
        <v>0</v>
      </c>
    </row>
    <row r="65" spans="1:33" s="15" customFormat="1" ht="13.35" customHeight="1" x14ac:dyDescent="0.2">
      <c r="A65" s="18" t="s">
        <v>92</v>
      </c>
      <c r="B65" s="19"/>
      <c r="C65" s="6"/>
      <c r="D65" s="7"/>
      <c r="E65" s="7"/>
      <c r="F65" s="8"/>
      <c r="G65" s="6"/>
      <c r="H65" s="7"/>
      <c r="I65" s="8"/>
      <c r="J65" s="6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8">
        <v>0</v>
      </c>
      <c r="T65" s="6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8">
        <v>0</v>
      </c>
    </row>
    <row r="66" spans="1:33" s="15" customFormat="1" ht="13.35" customHeight="1" x14ac:dyDescent="0.2">
      <c r="A66" s="18" t="s">
        <v>93</v>
      </c>
      <c r="B66" s="19">
        <v>0</v>
      </c>
      <c r="C66" s="6">
        <v>0</v>
      </c>
      <c r="D66" s="7">
        <v>0</v>
      </c>
      <c r="E66" s="7">
        <v>0</v>
      </c>
      <c r="F66" s="8">
        <v>0</v>
      </c>
      <c r="G66" s="6">
        <v>0</v>
      </c>
      <c r="H66" s="7">
        <v>0</v>
      </c>
      <c r="I66" s="8">
        <v>0</v>
      </c>
      <c r="J66" s="6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8">
        <v>0</v>
      </c>
      <c r="T66" s="6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8">
        <v>0</v>
      </c>
    </row>
    <row r="67" spans="1:33" s="15" customFormat="1" ht="13.35" customHeight="1" x14ac:dyDescent="0.2">
      <c r="A67" s="18" t="s">
        <v>94</v>
      </c>
      <c r="B67" s="19">
        <v>0</v>
      </c>
      <c r="C67" s="6">
        <v>0</v>
      </c>
      <c r="D67" s="7">
        <v>0</v>
      </c>
      <c r="E67" s="7">
        <v>0</v>
      </c>
      <c r="F67" s="8">
        <v>0</v>
      </c>
      <c r="G67" s="6">
        <v>0</v>
      </c>
      <c r="H67" s="7">
        <v>0</v>
      </c>
      <c r="I67" s="8">
        <v>0</v>
      </c>
      <c r="J67" s="6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8">
        <v>0</v>
      </c>
      <c r="T67" s="6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8">
        <v>0</v>
      </c>
    </row>
    <row r="68" spans="1:33" s="15" customFormat="1" ht="13.35" customHeight="1" x14ac:dyDescent="0.2">
      <c r="A68" s="18" t="s">
        <v>95</v>
      </c>
      <c r="B68" s="19">
        <v>0</v>
      </c>
      <c r="C68" s="6">
        <v>0</v>
      </c>
      <c r="D68" s="7">
        <v>0</v>
      </c>
      <c r="E68" s="7">
        <v>0</v>
      </c>
      <c r="F68" s="8">
        <v>0</v>
      </c>
      <c r="G68" s="6">
        <v>0</v>
      </c>
      <c r="H68" s="7">
        <v>0</v>
      </c>
      <c r="I68" s="8">
        <v>0</v>
      </c>
      <c r="J68" s="6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8">
        <v>0</v>
      </c>
      <c r="T68" s="6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8">
        <v>0</v>
      </c>
    </row>
    <row r="69" spans="1:33" s="15" customFormat="1" ht="13.35" customHeight="1" x14ac:dyDescent="0.2">
      <c r="A69" s="18" t="s">
        <v>39</v>
      </c>
      <c r="B69" s="19">
        <v>0</v>
      </c>
      <c r="C69" s="6">
        <v>0</v>
      </c>
      <c r="D69" s="7">
        <v>0</v>
      </c>
      <c r="E69" s="7">
        <v>0</v>
      </c>
      <c r="F69" s="8">
        <v>0</v>
      </c>
      <c r="G69" s="6">
        <v>0</v>
      </c>
      <c r="H69" s="7">
        <v>0</v>
      </c>
      <c r="I69" s="8">
        <v>0</v>
      </c>
      <c r="J69" s="6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8">
        <v>0</v>
      </c>
      <c r="T69" s="6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8">
        <v>0</v>
      </c>
    </row>
    <row r="70" spans="1:33" s="15" customFormat="1" ht="13.35" customHeight="1" x14ac:dyDescent="0.2">
      <c r="A70" s="18" t="s">
        <v>96</v>
      </c>
      <c r="B70" s="19">
        <v>0</v>
      </c>
      <c r="C70" s="6">
        <v>0</v>
      </c>
      <c r="D70" s="7">
        <v>0</v>
      </c>
      <c r="E70" s="7">
        <v>0</v>
      </c>
      <c r="F70" s="8">
        <v>0</v>
      </c>
      <c r="G70" s="6">
        <v>0</v>
      </c>
      <c r="H70" s="7">
        <v>0</v>
      </c>
      <c r="I70" s="8">
        <v>0</v>
      </c>
      <c r="J70" s="6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8">
        <v>0</v>
      </c>
      <c r="T70" s="6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8">
        <v>0</v>
      </c>
    </row>
    <row r="71" spans="1:33" x14ac:dyDescent="0.25">
      <c r="A71" s="58" t="s">
        <v>40</v>
      </c>
      <c r="B71" s="57">
        <v>0</v>
      </c>
      <c r="C71" s="41">
        <v>0</v>
      </c>
      <c r="D71" s="42">
        <v>0</v>
      </c>
      <c r="E71" s="42">
        <v>0</v>
      </c>
      <c r="F71" s="43">
        <v>0</v>
      </c>
      <c r="G71" s="41">
        <v>0</v>
      </c>
      <c r="H71" s="42">
        <v>0</v>
      </c>
      <c r="I71" s="43">
        <v>0</v>
      </c>
      <c r="J71" s="41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3">
        <v>0</v>
      </c>
      <c r="T71" s="41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3">
        <v>0</v>
      </c>
    </row>
    <row r="72" spans="1:33" s="15" customFormat="1" ht="13.35" customHeight="1" x14ac:dyDescent="0.2">
      <c r="A72" s="18" t="s">
        <v>97</v>
      </c>
      <c r="B72" s="19">
        <v>0</v>
      </c>
      <c r="C72" s="6">
        <v>0</v>
      </c>
      <c r="D72" s="7">
        <v>0</v>
      </c>
      <c r="E72" s="7">
        <v>0</v>
      </c>
      <c r="F72" s="8">
        <v>0</v>
      </c>
      <c r="G72" s="6">
        <v>0</v>
      </c>
      <c r="H72" s="7">
        <v>0</v>
      </c>
      <c r="I72" s="8">
        <v>0</v>
      </c>
      <c r="J72" s="6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8">
        <v>0</v>
      </c>
      <c r="T72" s="6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8">
        <v>0</v>
      </c>
    </row>
    <row r="73" spans="1:33" s="15" customFormat="1" ht="13.35" customHeight="1" x14ac:dyDescent="0.2">
      <c r="A73" s="18" t="s">
        <v>98</v>
      </c>
      <c r="B73" s="19"/>
      <c r="C73" s="6">
        <v>0</v>
      </c>
      <c r="D73" s="7">
        <v>0</v>
      </c>
      <c r="E73" s="7">
        <v>0</v>
      </c>
      <c r="F73" s="8">
        <v>0</v>
      </c>
      <c r="G73" s="6">
        <v>0</v>
      </c>
      <c r="H73" s="7">
        <v>0</v>
      </c>
      <c r="I73" s="8">
        <v>0</v>
      </c>
      <c r="J73" s="6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8">
        <v>0</v>
      </c>
      <c r="T73" s="6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8">
        <v>0</v>
      </c>
    </row>
    <row r="74" spans="1:33" s="15" customFormat="1" ht="13.35" customHeight="1" x14ac:dyDescent="0.2">
      <c r="A74" s="18" t="s">
        <v>41</v>
      </c>
      <c r="B74" s="19"/>
      <c r="C74" s="6">
        <v>0</v>
      </c>
      <c r="D74" s="7">
        <v>0</v>
      </c>
      <c r="E74" s="7">
        <v>0</v>
      </c>
      <c r="F74" s="8">
        <v>0</v>
      </c>
      <c r="G74" s="6">
        <v>0</v>
      </c>
      <c r="H74" s="7">
        <v>0</v>
      </c>
      <c r="I74" s="8">
        <v>0</v>
      </c>
      <c r="J74" s="6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8">
        <v>0</v>
      </c>
      <c r="T74" s="6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8">
        <v>0</v>
      </c>
    </row>
    <row r="75" spans="1:33" s="15" customFormat="1" ht="13.35" customHeight="1" x14ac:dyDescent="0.2">
      <c r="A75" s="18" t="s">
        <v>42</v>
      </c>
      <c r="B75" s="19"/>
      <c r="C75" s="6">
        <v>0</v>
      </c>
      <c r="D75" s="7">
        <v>0</v>
      </c>
      <c r="E75" s="7">
        <v>0</v>
      </c>
      <c r="F75" s="8">
        <v>0</v>
      </c>
      <c r="G75" s="6">
        <v>0</v>
      </c>
      <c r="H75" s="7">
        <v>0</v>
      </c>
      <c r="I75" s="8">
        <v>0</v>
      </c>
      <c r="J75" s="6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8">
        <v>0</v>
      </c>
      <c r="T75" s="6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8">
        <v>0</v>
      </c>
    </row>
    <row r="76" spans="1:33" s="15" customFormat="1" ht="13.35" customHeight="1" x14ac:dyDescent="0.2">
      <c r="A76" s="18" t="s">
        <v>99</v>
      </c>
      <c r="B76" s="19">
        <v>0</v>
      </c>
      <c r="C76" s="6">
        <v>0</v>
      </c>
      <c r="D76" s="7">
        <v>0</v>
      </c>
      <c r="E76" s="7">
        <v>0</v>
      </c>
      <c r="F76" s="8">
        <v>0</v>
      </c>
      <c r="G76" s="6">
        <v>0</v>
      </c>
      <c r="H76" s="7">
        <v>0</v>
      </c>
      <c r="I76" s="8">
        <v>0</v>
      </c>
      <c r="J76" s="6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8">
        <v>0</v>
      </c>
      <c r="T76" s="6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8">
        <v>0</v>
      </c>
    </row>
    <row r="77" spans="1:33" x14ac:dyDescent="0.25">
      <c r="A77" s="58" t="s">
        <v>43</v>
      </c>
      <c r="B77" s="57">
        <v>0</v>
      </c>
      <c r="C77" s="41">
        <v>0</v>
      </c>
      <c r="D77" s="42">
        <v>0</v>
      </c>
      <c r="E77" s="42">
        <v>0</v>
      </c>
      <c r="F77" s="43">
        <v>0</v>
      </c>
      <c r="G77" s="41">
        <v>0</v>
      </c>
      <c r="H77" s="42">
        <v>0</v>
      </c>
      <c r="I77" s="43">
        <v>0</v>
      </c>
      <c r="J77" s="41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  <c r="R77" s="42">
        <v>0</v>
      </c>
      <c r="S77" s="43">
        <v>0</v>
      </c>
      <c r="T77" s="41">
        <v>0</v>
      </c>
      <c r="U77" s="42">
        <v>0</v>
      </c>
      <c r="V77" s="42">
        <v>0</v>
      </c>
      <c r="W77" s="42">
        <v>0</v>
      </c>
      <c r="X77" s="42">
        <v>0</v>
      </c>
      <c r="Y77" s="42">
        <v>0</v>
      </c>
      <c r="Z77" s="42">
        <v>0</v>
      </c>
      <c r="AA77" s="42">
        <v>0</v>
      </c>
      <c r="AB77" s="42">
        <v>0</v>
      </c>
      <c r="AC77" s="42">
        <v>0</v>
      </c>
      <c r="AD77" s="42">
        <v>0</v>
      </c>
      <c r="AE77" s="42">
        <v>0</v>
      </c>
      <c r="AF77" s="42">
        <v>0</v>
      </c>
      <c r="AG77" s="43">
        <v>0</v>
      </c>
    </row>
    <row r="78" spans="1:33" s="15" customFormat="1" ht="13.35" customHeight="1" x14ac:dyDescent="0.2">
      <c r="A78" s="18" t="s">
        <v>100</v>
      </c>
      <c r="B78" s="19">
        <v>0</v>
      </c>
      <c r="C78" s="6">
        <v>0</v>
      </c>
      <c r="D78" s="7">
        <v>0</v>
      </c>
      <c r="E78" s="7">
        <v>0</v>
      </c>
      <c r="F78" s="8">
        <v>0</v>
      </c>
      <c r="G78" s="6">
        <v>0</v>
      </c>
      <c r="H78" s="7">
        <v>0</v>
      </c>
      <c r="I78" s="8">
        <v>0</v>
      </c>
      <c r="J78" s="6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8">
        <v>0</v>
      </c>
      <c r="T78" s="6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8">
        <v>0</v>
      </c>
    </row>
    <row r="79" spans="1:33" x14ac:dyDescent="0.25">
      <c r="A79" s="58" t="s">
        <v>44</v>
      </c>
      <c r="B79" s="57">
        <v>0</v>
      </c>
      <c r="C79" s="41">
        <v>0</v>
      </c>
      <c r="D79" s="42">
        <v>0</v>
      </c>
      <c r="E79" s="42">
        <v>0</v>
      </c>
      <c r="F79" s="43">
        <v>0</v>
      </c>
      <c r="G79" s="41">
        <v>0</v>
      </c>
      <c r="H79" s="42">
        <v>0</v>
      </c>
      <c r="I79" s="43">
        <v>0</v>
      </c>
      <c r="J79" s="41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42">
        <v>0</v>
      </c>
      <c r="S79" s="43">
        <v>0</v>
      </c>
      <c r="T79" s="41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42">
        <v>0</v>
      </c>
      <c r="AG79" s="43">
        <v>0</v>
      </c>
    </row>
    <row r="80" spans="1:33" s="15" customFormat="1" ht="13.35" customHeight="1" thickBot="1" x14ac:dyDescent="0.25">
      <c r="A80" s="20" t="s">
        <v>45</v>
      </c>
      <c r="B80" s="21">
        <v>0</v>
      </c>
      <c r="C80" s="11">
        <v>0</v>
      </c>
      <c r="D80" s="12">
        <v>0</v>
      </c>
      <c r="E80" s="12">
        <v>0</v>
      </c>
      <c r="F80" s="13">
        <v>0</v>
      </c>
      <c r="G80" s="11">
        <v>0</v>
      </c>
      <c r="H80" s="12">
        <v>0</v>
      </c>
      <c r="I80" s="13">
        <v>0</v>
      </c>
      <c r="J80" s="11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3">
        <v>0</v>
      </c>
      <c r="T80" s="11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3">
        <v>0</v>
      </c>
    </row>
    <row r="81" spans="1:33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s="2" customFormat="1" x14ac:dyDescent="0.25">
      <c r="A82" s="2" t="s">
        <v>55</v>
      </c>
    </row>
    <row r="83" spans="1:33" s="2" customFormat="1" x14ac:dyDescent="0.25">
      <c r="A83" s="2" t="s">
        <v>56</v>
      </c>
    </row>
    <row r="84" spans="1:33" s="2" customFormat="1" x14ac:dyDescent="0.25">
      <c r="A84" s="2" t="s">
        <v>57</v>
      </c>
    </row>
    <row r="85" spans="1:33" x14ac:dyDescent="0.25">
      <c r="A85" s="2" t="s">
        <v>54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</sheetData>
  <mergeCells count="4">
    <mergeCell ref="C1:F1"/>
    <mergeCell ref="G1:I1"/>
    <mergeCell ref="J1:S1"/>
    <mergeCell ref="T1:AG1"/>
  </mergeCells>
  <conditionalFormatting sqref="B3:AG9 B10:I10 T10:AG10 J11:AG11 J13:AG14 B15:AG22 C23:AG23 B24:AG50 B51:I51 T51:AG51 B52:AG59 B60:F60 J60:AG60 B61:AG63 C64:AG64 J65:AG65 B66:AG72 C73:AG75 B76:AG80">
    <cfRule type="cellIs" dxfId="3" priority="3" operator="equal">
      <formula>0</formula>
    </cfRule>
    <cfRule type="cellIs" dxfId="2" priority="4" operator="greaterThan">
      <formula>0</formula>
    </cfRule>
  </conditionalFormatting>
  <conditionalFormatting sqref="B5:AG8 B10:I10 T10:AG10 J11:AG11 J14:AG14 B16:AG22 C23:AG28 B24:B28 B30:AG50 B51:I51 T51:AG51 B52:AG59 B60:F60 J60:AG60 B63:AG63 C64:AG64 J65:AG70 B66:I70 B72:AG72 C73:AG75 B76:AG76 B78:AG78 B80:AG80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DA882-D22B-486E-A088-26A353EBFB8E}">
  <dimension ref="A1:B25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45.42578125" style="1" customWidth="1"/>
    <col min="2" max="2" width="121.42578125" style="1" customWidth="1"/>
    <col min="3" max="16384" width="11.42578125" style="1"/>
  </cols>
  <sheetData>
    <row r="1" spans="1:2" x14ac:dyDescent="0.25">
      <c r="A1" s="62" t="s">
        <v>112</v>
      </c>
      <c r="B1" s="63" t="s">
        <v>113</v>
      </c>
    </row>
    <row r="2" spans="1:2" x14ac:dyDescent="0.25">
      <c r="A2" s="62" t="s">
        <v>114</v>
      </c>
      <c r="B2" s="62" t="s">
        <v>115</v>
      </c>
    </row>
    <row r="3" spans="1:2" x14ac:dyDescent="0.25">
      <c r="A3" s="62" t="s">
        <v>116</v>
      </c>
      <c r="B3" s="63" t="s">
        <v>117</v>
      </c>
    </row>
    <row r="4" spans="1:2" ht="42.75" customHeight="1" x14ac:dyDescent="0.25">
      <c r="A4" s="64" t="s">
        <v>118</v>
      </c>
      <c r="B4" s="65" t="s">
        <v>119</v>
      </c>
    </row>
    <row r="5" spans="1:2" x14ac:dyDescent="0.25">
      <c r="A5" s="62" t="s">
        <v>120</v>
      </c>
      <c r="B5" s="63" t="s">
        <v>121</v>
      </c>
    </row>
    <row r="6" spans="1:2" x14ac:dyDescent="0.25">
      <c r="A6" s="62" t="s">
        <v>122</v>
      </c>
      <c r="B6" s="66" t="s">
        <v>123</v>
      </c>
    </row>
    <row r="7" spans="1:2" x14ac:dyDescent="0.25">
      <c r="A7" s="62" t="s">
        <v>124</v>
      </c>
      <c r="B7" s="63" t="s">
        <v>125</v>
      </c>
    </row>
    <row r="8" spans="1:2" x14ac:dyDescent="0.25">
      <c r="A8" s="62" t="s">
        <v>126</v>
      </c>
      <c r="B8" s="66" t="s">
        <v>127</v>
      </c>
    </row>
    <row r="9" spans="1:2" x14ac:dyDescent="0.25">
      <c r="A9" s="67" t="s">
        <v>128</v>
      </c>
      <c r="B9" s="68" t="s">
        <v>129</v>
      </c>
    </row>
    <row r="10" spans="1:2" x14ac:dyDescent="0.25">
      <c r="A10" s="62" t="s">
        <v>130</v>
      </c>
      <c r="B10" s="63" t="s">
        <v>131</v>
      </c>
    </row>
    <row r="11" spans="1:2" x14ac:dyDescent="0.25">
      <c r="A11" s="62" t="s">
        <v>132</v>
      </c>
      <c r="B11" s="69">
        <v>43891</v>
      </c>
    </row>
    <row r="12" spans="1:2" x14ac:dyDescent="0.25">
      <c r="A12" s="62" t="s">
        <v>133</v>
      </c>
      <c r="B12" s="69">
        <v>45594</v>
      </c>
    </row>
    <row r="13" spans="1:2" x14ac:dyDescent="0.25">
      <c r="A13" s="64" t="s">
        <v>134</v>
      </c>
      <c r="B13" s="70" t="s">
        <v>135</v>
      </c>
    </row>
    <row r="14" spans="1:2" x14ac:dyDescent="0.25">
      <c r="A14" s="64" t="s">
        <v>136</v>
      </c>
      <c r="B14" s="63" t="s">
        <v>137</v>
      </c>
    </row>
    <row r="15" spans="1:2" ht="28.5" customHeight="1" x14ac:dyDescent="0.25">
      <c r="A15" s="62" t="s">
        <v>138</v>
      </c>
      <c r="B15" s="63" t="s">
        <v>139</v>
      </c>
    </row>
    <row r="16" spans="1:2" ht="313.5" customHeight="1" x14ac:dyDescent="0.25">
      <c r="A16" s="64" t="s">
        <v>140</v>
      </c>
      <c r="B16" s="66" t="s">
        <v>141</v>
      </c>
    </row>
    <row r="17" spans="1:2" ht="71.25" customHeight="1" x14ac:dyDescent="0.25">
      <c r="A17" s="71" t="s">
        <v>142</v>
      </c>
      <c r="B17" s="72" t="s">
        <v>143</v>
      </c>
    </row>
    <row r="18" spans="1:2" ht="71.25" customHeight="1" x14ac:dyDescent="0.25">
      <c r="A18" s="64" t="s">
        <v>144</v>
      </c>
      <c r="B18" s="66" t="s">
        <v>145</v>
      </c>
    </row>
    <row r="19" spans="1:2" ht="57" customHeight="1" x14ac:dyDescent="0.25">
      <c r="A19" s="67" t="s">
        <v>146</v>
      </c>
      <c r="B19" s="66" t="s">
        <v>147</v>
      </c>
    </row>
    <row r="20" spans="1:2" ht="409.5" x14ac:dyDescent="0.25">
      <c r="A20" s="64" t="s">
        <v>148</v>
      </c>
      <c r="B20" s="73" t="s">
        <v>149</v>
      </c>
    </row>
    <row r="21" spans="1:2" ht="42.75" customHeight="1" x14ac:dyDescent="0.25">
      <c r="A21" s="64" t="s">
        <v>150</v>
      </c>
      <c r="B21" s="63" t="s">
        <v>151</v>
      </c>
    </row>
    <row r="22" spans="1:2" ht="28.5" customHeight="1" x14ac:dyDescent="0.25">
      <c r="A22" s="64" t="s">
        <v>152</v>
      </c>
      <c r="B22" s="63" t="s">
        <v>153</v>
      </c>
    </row>
    <row r="23" spans="1:2" x14ac:dyDescent="0.25">
      <c r="A23" s="64" t="s">
        <v>154</v>
      </c>
      <c r="B23" s="63" t="s">
        <v>155</v>
      </c>
    </row>
    <row r="24" spans="1:2" ht="28.5" customHeight="1" x14ac:dyDescent="0.25">
      <c r="A24" s="67" t="s">
        <v>156</v>
      </c>
      <c r="B24" s="63" t="s">
        <v>157</v>
      </c>
    </row>
    <row r="25" spans="1:2" x14ac:dyDescent="0.25">
      <c r="A25" s="62" t="s">
        <v>158</v>
      </c>
      <c r="B25" s="63"/>
    </row>
  </sheetData>
  <hyperlinks>
    <hyperlink ref="B7" r:id="rId1" xr:uid="{7D659F9D-37F6-40BE-A7B1-B58A4EB01509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2BE6-1A01-473C-A34B-0DACACA9840F}">
  <dimension ref="A1:G79"/>
  <sheetViews>
    <sheetView topLeftCell="C14" workbookViewId="0">
      <selection activeCell="H15" sqref="H15"/>
    </sheetView>
  </sheetViews>
  <sheetFormatPr baseColWidth="10" defaultRowHeight="15" x14ac:dyDescent="0.25"/>
  <cols>
    <col min="2" max="2" width="11.5703125" style="26"/>
  </cols>
  <sheetData>
    <row r="1" spans="1:7" x14ac:dyDescent="0.25">
      <c r="A1" t="s">
        <v>105</v>
      </c>
      <c r="B1" s="26" t="s">
        <v>106</v>
      </c>
      <c r="C1" s="27" t="s">
        <v>107</v>
      </c>
      <c r="D1" s="26" t="s">
        <v>108</v>
      </c>
      <c r="E1" s="26" t="s">
        <v>109</v>
      </c>
      <c r="F1" t="s">
        <v>110</v>
      </c>
      <c r="G1" t="s">
        <v>111</v>
      </c>
    </row>
    <row r="2" spans="1:7" x14ac:dyDescent="0.25">
      <c r="A2" s="28">
        <v>43915</v>
      </c>
      <c r="B2" s="26">
        <v>0</v>
      </c>
      <c r="C2" s="26">
        <v>0</v>
      </c>
      <c r="D2" s="26"/>
      <c r="E2" s="28"/>
      <c r="F2">
        <v>0.05</v>
      </c>
      <c r="G2">
        <v>0.1</v>
      </c>
    </row>
    <row r="3" spans="1:7" x14ac:dyDescent="0.25">
      <c r="A3" s="28">
        <v>43929</v>
      </c>
      <c r="B3" s="26">
        <v>0</v>
      </c>
      <c r="C3" s="26">
        <v>0</v>
      </c>
      <c r="D3" s="26"/>
      <c r="E3" s="29"/>
      <c r="F3">
        <v>0.05</v>
      </c>
      <c r="G3">
        <v>0.1</v>
      </c>
    </row>
    <row r="4" spans="1:7" x14ac:dyDescent="0.25">
      <c r="A4" s="28">
        <v>43945</v>
      </c>
      <c r="B4" s="26">
        <v>0</v>
      </c>
      <c r="C4" s="26">
        <v>0</v>
      </c>
      <c r="D4" s="26"/>
      <c r="E4" s="29"/>
      <c r="F4">
        <v>0.05</v>
      </c>
      <c r="G4">
        <v>0.1</v>
      </c>
    </row>
    <row r="5" spans="1:7" x14ac:dyDescent="0.25">
      <c r="A5" s="28">
        <v>43970</v>
      </c>
      <c r="B5" s="26">
        <v>0</v>
      </c>
      <c r="C5" s="26">
        <v>7.2749999999999995E-2</v>
      </c>
      <c r="D5" s="26"/>
      <c r="E5" s="29"/>
      <c r="F5">
        <v>0.05</v>
      </c>
      <c r="G5">
        <v>0.1</v>
      </c>
    </row>
    <row r="6" spans="1:7" x14ac:dyDescent="0.25">
      <c r="A6" s="28">
        <v>43998</v>
      </c>
      <c r="B6" s="26">
        <v>0</v>
      </c>
      <c r="C6" s="26">
        <v>6.5000000000000002E-2</v>
      </c>
      <c r="D6" s="26"/>
      <c r="E6" s="29"/>
      <c r="F6">
        <v>0.05</v>
      </c>
      <c r="G6">
        <v>0.1</v>
      </c>
    </row>
    <row r="7" spans="1:7" x14ac:dyDescent="0.25">
      <c r="A7" s="28">
        <v>44012</v>
      </c>
      <c r="B7" s="26">
        <v>0</v>
      </c>
      <c r="C7" s="26">
        <v>7.1499999999999994E-2</v>
      </c>
      <c r="D7" s="26"/>
      <c r="E7" s="29"/>
      <c r="F7">
        <v>0.05</v>
      </c>
      <c r="G7">
        <v>0.1</v>
      </c>
    </row>
    <row r="8" spans="1:7" x14ac:dyDescent="0.25">
      <c r="A8" s="28">
        <v>44026</v>
      </c>
      <c r="B8" s="26">
        <v>0</v>
      </c>
      <c r="C8" s="26">
        <v>0</v>
      </c>
      <c r="D8" s="26"/>
      <c r="E8" s="29"/>
      <c r="F8">
        <v>0.05</v>
      </c>
      <c r="G8">
        <v>0.1</v>
      </c>
    </row>
    <row r="9" spans="1:7" x14ac:dyDescent="0.25">
      <c r="A9" s="28">
        <v>44040</v>
      </c>
      <c r="B9" s="26">
        <v>0</v>
      </c>
      <c r="C9" s="26">
        <v>0</v>
      </c>
      <c r="D9" s="26"/>
      <c r="E9" s="29"/>
      <c r="F9">
        <v>0.05</v>
      </c>
      <c r="G9">
        <v>0.1</v>
      </c>
    </row>
    <row r="10" spans="1:7" x14ac:dyDescent="0.25">
      <c r="A10" s="29">
        <v>44047</v>
      </c>
      <c r="C10" s="26"/>
      <c r="D10" s="26">
        <v>0.20499999999999999</v>
      </c>
      <c r="E10" s="26">
        <v>0</v>
      </c>
      <c r="F10">
        <v>0.05</v>
      </c>
      <c r="G10">
        <v>0.1</v>
      </c>
    </row>
    <row r="11" spans="1:7" x14ac:dyDescent="0.25">
      <c r="A11" s="28">
        <v>44082</v>
      </c>
      <c r="B11" s="26">
        <v>0</v>
      </c>
      <c r="C11" s="26">
        <v>0</v>
      </c>
      <c r="D11" s="26"/>
      <c r="E11" s="29"/>
      <c r="F11">
        <v>0.05</v>
      </c>
      <c r="G11">
        <v>0.1</v>
      </c>
    </row>
    <row r="12" spans="1:7" x14ac:dyDescent="0.25">
      <c r="A12" s="28">
        <v>44096</v>
      </c>
      <c r="B12" s="26">
        <v>0</v>
      </c>
      <c r="C12" s="26">
        <v>0</v>
      </c>
      <c r="D12" s="26"/>
      <c r="E12" s="29"/>
      <c r="F12">
        <v>0.05</v>
      </c>
      <c r="G12">
        <v>0.1</v>
      </c>
    </row>
    <row r="13" spans="1:7" x14ac:dyDescent="0.25">
      <c r="A13" s="28">
        <v>44110</v>
      </c>
      <c r="B13" s="26">
        <v>0</v>
      </c>
      <c r="C13" s="26">
        <v>3.1E-2</v>
      </c>
      <c r="D13" s="26"/>
      <c r="E13" s="29"/>
      <c r="F13">
        <v>0.05</v>
      </c>
      <c r="G13">
        <v>0.1</v>
      </c>
    </row>
    <row r="14" spans="1:7" x14ac:dyDescent="0.25">
      <c r="A14" s="28">
        <v>44124</v>
      </c>
      <c r="B14" s="26">
        <v>0</v>
      </c>
      <c r="C14" s="26">
        <v>0</v>
      </c>
      <c r="D14" s="26"/>
      <c r="E14" s="29"/>
      <c r="F14">
        <v>0.05</v>
      </c>
      <c r="G14">
        <v>0.1</v>
      </c>
    </row>
    <row r="15" spans="1:7" x14ac:dyDescent="0.25">
      <c r="A15" s="29">
        <v>44271</v>
      </c>
      <c r="B15" s="26">
        <v>0</v>
      </c>
      <c r="C15" s="26">
        <v>0</v>
      </c>
      <c r="D15" s="26"/>
      <c r="E15" s="29"/>
      <c r="F15">
        <v>0.05</v>
      </c>
      <c r="G15">
        <v>0.1</v>
      </c>
    </row>
    <row r="16" spans="1:7" x14ac:dyDescent="0.25">
      <c r="A16" s="29">
        <v>44292</v>
      </c>
      <c r="B16" s="26">
        <v>0</v>
      </c>
      <c r="C16" s="26">
        <v>0</v>
      </c>
      <c r="D16" s="26"/>
      <c r="E16" s="29"/>
      <c r="F16">
        <v>0.05</v>
      </c>
      <c r="G16">
        <v>0.1</v>
      </c>
    </row>
    <row r="17" spans="1:7" x14ac:dyDescent="0.25">
      <c r="A17" s="29">
        <v>44306</v>
      </c>
      <c r="B17" s="26">
        <v>0</v>
      </c>
      <c r="C17" s="26">
        <v>3.6999999999999998E-2</v>
      </c>
      <c r="D17" s="26"/>
      <c r="E17" s="29"/>
      <c r="F17">
        <v>0.05</v>
      </c>
      <c r="G17">
        <v>0.1</v>
      </c>
    </row>
    <row r="18" spans="1:7" x14ac:dyDescent="0.25">
      <c r="A18" s="29">
        <v>44313</v>
      </c>
      <c r="C18" s="26"/>
      <c r="D18" s="26">
        <v>0.13</v>
      </c>
      <c r="E18" s="26">
        <v>0</v>
      </c>
      <c r="F18">
        <v>0.05</v>
      </c>
      <c r="G18">
        <v>0.1</v>
      </c>
    </row>
    <row r="19" spans="1:7" x14ac:dyDescent="0.25">
      <c r="A19" s="29">
        <v>44320</v>
      </c>
      <c r="B19" s="26">
        <v>0</v>
      </c>
      <c r="C19" s="26">
        <v>5.2500000000000003E-3</v>
      </c>
      <c r="D19" s="26"/>
      <c r="E19" s="29"/>
      <c r="F19">
        <v>0.05</v>
      </c>
      <c r="G19">
        <v>0.1</v>
      </c>
    </row>
    <row r="20" spans="1:7" x14ac:dyDescent="0.25">
      <c r="A20" s="29">
        <v>44334</v>
      </c>
      <c r="B20" s="26">
        <v>0</v>
      </c>
      <c r="C20" s="26">
        <v>0</v>
      </c>
      <c r="D20" s="26"/>
      <c r="E20" s="29"/>
      <c r="F20">
        <v>0.05</v>
      </c>
      <c r="G20">
        <v>0.1</v>
      </c>
    </row>
    <row r="21" spans="1:7" x14ac:dyDescent="0.25">
      <c r="A21" s="29">
        <v>44348</v>
      </c>
      <c r="B21" s="26">
        <v>0</v>
      </c>
      <c r="C21" s="26">
        <v>1.8499999999999999E-2</v>
      </c>
      <c r="D21" s="26"/>
      <c r="E21" s="29"/>
      <c r="F21">
        <v>0.05</v>
      </c>
      <c r="G21">
        <v>0.1</v>
      </c>
    </row>
    <row r="22" spans="1:7" x14ac:dyDescent="0.25">
      <c r="A22" s="29">
        <v>44362</v>
      </c>
      <c r="B22" s="26">
        <v>0</v>
      </c>
      <c r="C22" s="26">
        <v>8.4250000000000005E-2</v>
      </c>
      <c r="D22" s="26"/>
      <c r="E22" s="28"/>
      <c r="F22">
        <v>0.05</v>
      </c>
      <c r="G22">
        <v>0.1</v>
      </c>
    </row>
    <row r="23" spans="1:7" x14ac:dyDescent="0.25">
      <c r="A23" s="29">
        <v>44386</v>
      </c>
      <c r="B23" s="26">
        <v>0</v>
      </c>
      <c r="C23" s="26">
        <v>6.0000000000000001E-3</v>
      </c>
      <c r="D23" s="26"/>
      <c r="E23" s="28"/>
      <c r="F23">
        <v>0.05</v>
      </c>
      <c r="G23">
        <v>0.1</v>
      </c>
    </row>
    <row r="24" spans="1:7" x14ac:dyDescent="0.25">
      <c r="A24" s="29">
        <v>44400</v>
      </c>
      <c r="B24" s="26">
        <v>0</v>
      </c>
      <c r="C24" s="26">
        <v>0</v>
      </c>
      <c r="D24" s="26"/>
      <c r="E24" s="28"/>
      <c r="F24">
        <v>0.05</v>
      </c>
      <c r="G24">
        <v>0.1</v>
      </c>
    </row>
    <row r="25" spans="1:7" x14ac:dyDescent="0.25">
      <c r="A25" s="29">
        <v>44411</v>
      </c>
      <c r="B25" s="26">
        <v>0</v>
      </c>
      <c r="C25" s="26">
        <v>0</v>
      </c>
      <c r="D25" s="26"/>
      <c r="E25" s="28"/>
      <c r="F25">
        <v>0.05</v>
      </c>
      <c r="G25">
        <v>0.1</v>
      </c>
    </row>
    <row r="26" spans="1:7" x14ac:dyDescent="0.25">
      <c r="A26" s="29">
        <v>44425</v>
      </c>
      <c r="B26" s="26">
        <v>0</v>
      </c>
      <c r="C26" s="26">
        <v>0</v>
      </c>
      <c r="D26" s="26">
        <v>0.12</v>
      </c>
      <c r="E26" s="26">
        <v>0</v>
      </c>
      <c r="F26">
        <v>0.05</v>
      </c>
      <c r="G26">
        <v>0.1</v>
      </c>
    </row>
    <row r="27" spans="1:7" x14ac:dyDescent="0.25">
      <c r="A27" s="29">
        <v>44439</v>
      </c>
      <c r="B27" s="26">
        <v>0</v>
      </c>
      <c r="C27" s="26">
        <v>0</v>
      </c>
      <c r="D27" s="26">
        <v>0</v>
      </c>
      <c r="E27" s="26">
        <v>0</v>
      </c>
      <c r="F27">
        <v>0.05</v>
      </c>
      <c r="G27">
        <v>0.1</v>
      </c>
    </row>
    <row r="28" spans="1:7" x14ac:dyDescent="0.25">
      <c r="A28" s="29">
        <v>44453</v>
      </c>
      <c r="B28" s="26">
        <v>0</v>
      </c>
      <c r="C28" s="26">
        <v>0</v>
      </c>
      <c r="D28" s="26"/>
      <c r="E28" s="28"/>
      <c r="F28">
        <v>0.05</v>
      </c>
      <c r="G28">
        <v>0.1</v>
      </c>
    </row>
    <row r="29" spans="1:7" x14ac:dyDescent="0.25">
      <c r="A29" s="29">
        <v>44467</v>
      </c>
      <c r="B29" s="26">
        <v>0</v>
      </c>
      <c r="C29" s="26">
        <v>0</v>
      </c>
      <c r="D29" s="26">
        <v>0.27</v>
      </c>
      <c r="E29" s="26">
        <v>0</v>
      </c>
      <c r="F29">
        <v>0.05</v>
      </c>
      <c r="G29">
        <v>0.1</v>
      </c>
    </row>
    <row r="30" spans="1:7" x14ac:dyDescent="0.25">
      <c r="A30" s="29">
        <v>44481</v>
      </c>
      <c r="B30" s="26">
        <v>0</v>
      </c>
      <c r="C30" s="26">
        <v>0</v>
      </c>
      <c r="D30" s="26"/>
      <c r="E30" s="28"/>
      <c r="F30">
        <v>0.05</v>
      </c>
      <c r="G30">
        <v>0.1</v>
      </c>
    </row>
    <row r="31" spans="1:7" x14ac:dyDescent="0.25">
      <c r="A31" s="29">
        <v>44621</v>
      </c>
      <c r="B31" s="26">
        <v>0</v>
      </c>
      <c r="C31" s="26">
        <v>0</v>
      </c>
      <c r="D31" s="26"/>
      <c r="E31" s="28"/>
      <c r="F31">
        <v>0.05</v>
      </c>
      <c r="G31">
        <v>0.1</v>
      </c>
    </row>
    <row r="32" spans="1:7" x14ac:dyDescent="0.25">
      <c r="A32" s="29">
        <v>44635</v>
      </c>
      <c r="B32" s="26">
        <v>0</v>
      </c>
      <c r="C32" s="26">
        <v>0</v>
      </c>
      <c r="D32" s="26">
        <v>0.2</v>
      </c>
      <c r="E32" s="26">
        <v>0</v>
      </c>
      <c r="F32">
        <v>0.05</v>
      </c>
      <c r="G32">
        <v>0.1</v>
      </c>
    </row>
    <row r="33" spans="1:7" x14ac:dyDescent="0.25">
      <c r="A33" s="29">
        <v>44652</v>
      </c>
      <c r="B33" s="26">
        <v>0</v>
      </c>
      <c r="C33" s="26">
        <v>3.6666670000000002E-3</v>
      </c>
      <c r="D33" s="26"/>
      <c r="E33" s="28"/>
      <c r="F33">
        <v>0.05</v>
      </c>
      <c r="G33">
        <v>0.1</v>
      </c>
    </row>
    <row r="34" spans="1:7" x14ac:dyDescent="0.25">
      <c r="A34" s="29">
        <v>44663</v>
      </c>
      <c r="B34" s="26">
        <v>0</v>
      </c>
      <c r="C34" s="26">
        <v>5.3249999999999999E-2</v>
      </c>
      <c r="D34" s="26"/>
      <c r="E34" s="28"/>
      <c r="F34">
        <v>0.05</v>
      </c>
      <c r="G34">
        <v>0.1</v>
      </c>
    </row>
    <row r="35" spans="1:7" x14ac:dyDescent="0.25">
      <c r="A35" s="29">
        <v>44677</v>
      </c>
      <c r="B35" s="26">
        <v>0</v>
      </c>
      <c r="C35" s="26">
        <v>6.225E-2</v>
      </c>
      <c r="D35" s="26"/>
      <c r="E35" s="28"/>
      <c r="F35">
        <v>0.05</v>
      </c>
      <c r="G35">
        <v>0.1</v>
      </c>
    </row>
    <row r="36" spans="1:7" x14ac:dyDescent="0.25">
      <c r="A36" s="29">
        <v>44691</v>
      </c>
      <c r="B36" s="26">
        <v>0</v>
      </c>
      <c r="C36" s="26">
        <v>0.10349999999999999</v>
      </c>
      <c r="D36" s="26"/>
      <c r="F36">
        <v>0.05</v>
      </c>
      <c r="G36">
        <v>0.1</v>
      </c>
    </row>
    <row r="37" spans="1:7" x14ac:dyDescent="0.25">
      <c r="A37" s="29">
        <v>44705</v>
      </c>
      <c r="B37" s="26">
        <v>0</v>
      </c>
      <c r="C37" s="26">
        <v>0.23175000000000001</v>
      </c>
      <c r="D37" s="26"/>
      <c r="F37">
        <v>0.05</v>
      </c>
      <c r="G37">
        <v>0.1</v>
      </c>
    </row>
    <row r="38" spans="1:7" x14ac:dyDescent="0.25">
      <c r="A38" s="29">
        <v>44719</v>
      </c>
      <c r="B38" s="26">
        <v>0</v>
      </c>
      <c r="C38" s="26">
        <v>2.1749999999999999E-2</v>
      </c>
      <c r="D38" s="26"/>
      <c r="F38">
        <v>0.05</v>
      </c>
      <c r="G38">
        <v>0.1</v>
      </c>
    </row>
    <row r="39" spans="1:7" x14ac:dyDescent="0.25">
      <c r="A39" s="29">
        <v>44733</v>
      </c>
      <c r="B39" s="26">
        <v>1.4749999999999999E-2</v>
      </c>
      <c r="C39" s="26">
        <v>6.1249999999999999E-2</v>
      </c>
      <c r="D39" s="26">
        <v>0.12</v>
      </c>
      <c r="E39" s="26">
        <v>0</v>
      </c>
      <c r="F39">
        <v>0.05</v>
      </c>
      <c r="G39">
        <v>0.1</v>
      </c>
    </row>
    <row r="40" spans="1:7" x14ac:dyDescent="0.25">
      <c r="A40" s="29">
        <v>44747</v>
      </c>
      <c r="B40" s="26">
        <v>0</v>
      </c>
      <c r="C40" s="26">
        <v>3.7499999999999999E-3</v>
      </c>
      <c r="D40" s="26"/>
      <c r="F40">
        <v>0.05</v>
      </c>
      <c r="G40">
        <v>0.1</v>
      </c>
    </row>
    <row r="41" spans="1:7" x14ac:dyDescent="0.25">
      <c r="A41" s="29">
        <v>44761</v>
      </c>
      <c r="B41" s="26">
        <v>0</v>
      </c>
      <c r="C41" s="26">
        <v>8.5000000000000006E-3</v>
      </c>
      <c r="D41" s="26"/>
      <c r="F41">
        <v>0.05</v>
      </c>
      <c r="G41">
        <v>0.1</v>
      </c>
    </row>
    <row r="42" spans="1:7" x14ac:dyDescent="0.25">
      <c r="A42" s="29">
        <v>44775</v>
      </c>
      <c r="B42" s="26">
        <v>0</v>
      </c>
      <c r="C42" s="26">
        <v>0</v>
      </c>
      <c r="D42" s="26">
        <v>0.15</v>
      </c>
      <c r="E42" s="26">
        <v>0</v>
      </c>
      <c r="F42">
        <v>0.05</v>
      </c>
      <c r="G42">
        <v>0.1</v>
      </c>
    </row>
    <row r="43" spans="1:7" x14ac:dyDescent="0.25">
      <c r="A43" s="29">
        <v>44789</v>
      </c>
      <c r="B43" s="26">
        <v>0</v>
      </c>
      <c r="C43" s="26">
        <v>0</v>
      </c>
      <c r="D43" s="26"/>
      <c r="F43">
        <v>0.05</v>
      </c>
      <c r="G43">
        <v>0.1</v>
      </c>
    </row>
    <row r="44" spans="1:7" x14ac:dyDescent="0.25">
      <c r="A44" s="29">
        <v>44803</v>
      </c>
      <c r="B44" s="26">
        <v>0</v>
      </c>
      <c r="C44" s="26">
        <v>0</v>
      </c>
      <c r="D44" s="26"/>
      <c r="F44">
        <v>0.05</v>
      </c>
      <c r="G44">
        <v>0.1</v>
      </c>
    </row>
    <row r="45" spans="1:7" x14ac:dyDescent="0.25">
      <c r="A45" s="29">
        <v>44817</v>
      </c>
      <c r="B45" s="26">
        <v>0</v>
      </c>
      <c r="C45" s="26">
        <v>3.2000000000000001E-2</v>
      </c>
      <c r="D45" s="26"/>
      <c r="F45">
        <v>0.05</v>
      </c>
      <c r="G45">
        <v>0.1</v>
      </c>
    </row>
    <row r="46" spans="1:7" x14ac:dyDescent="0.25">
      <c r="A46" s="29">
        <v>44831</v>
      </c>
      <c r="B46" s="26">
        <v>0</v>
      </c>
      <c r="C46" s="26">
        <v>1.4E-2</v>
      </c>
      <c r="D46" s="26"/>
      <c r="F46">
        <v>0.05</v>
      </c>
      <c r="G46">
        <v>0.1</v>
      </c>
    </row>
    <row r="47" spans="1:7" x14ac:dyDescent="0.25">
      <c r="A47" s="29">
        <v>44845</v>
      </c>
      <c r="B47" s="26">
        <v>0</v>
      </c>
      <c r="C47" s="26">
        <v>0</v>
      </c>
      <c r="D47" s="26"/>
      <c r="F47">
        <v>0.05</v>
      </c>
      <c r="G47">
        <v>0.1</v>
      </c>
    </row>
    <row r="48" spans="1:7" x14ac:dyDescent="0.25">
      <c r="A48" s="29">
        <v>45013</v>
      </c>
      <c r="B48" s="26">
        <v>0</v>
      </c>
      <c r="C48" s="26">
        <v>0</v>
      </c>
      <c r="D48" s="26"/>
      <c r="F48">
        <v>0.05</v>
      </c>
      <c r="G48">
        <v>0.1</v>
      </c>
    </row>
    <row r="49" spans="1:7" x14ac:dyDescent="0.25">
      <c r="A49" s="29">
        <v>45027</v>
      </c>
      <c r="B49" s="26">
        <v>0</v>
      </c>
      <c r="C49" s="26">
        <v>3.0000000000000001E-3</v>
      </c>
      <c r="D49" s="26"/>
      <c r="F49">
        <v>0.05</v>
      </c>
      <c r="G49">
        <v>0.1</v>
      </c>
    </row>
    <row r="50" spans="1:7" x14ac:dyDescent="0.25">
      <c r="A50" s="29">
        <v>45041</v>
      </c>
      <c r="B50" s="26">
        <v>0</v>
      </c>
      <c r="C50" s="26">
        <v>2.7E-2</v>
      </c>
      <c r="D50" s="26"/>
      <c r="F50">
        <v>0.05</v>
      </c>
      <c r="G50">
        <v>0.1</v>
      </c>
    </row>
    <row r="51" spans="1:7" x14ac:dyDescent="0.25">
      <c r="A51" s="29">
        <v>45055</v>
      </c>
      <c r="B51" s="26">
        <v>0</v>
      </c>
      <c r="C51" s="26">
        <v>8.4750000000000006E-2</v>
      </c>
      <c r="D51" s="26">
        <v>0.13</v>
      </c>
      <c r="E51" s="26">
        <v>0</v>
      </c>
      <c r="F51">
        <v>0.05</v>
      </c>
      <c r="G51">
        <v>0.1</v>
      </c>
    </row>
    <row r="52" spans="1:7" x14ac:dyDescent="0.25">
      <c r="A52" s="29">
        <v>45069</v>
      </c>
      <c r="B52" s="26">
        <v>0</v>
      </c>
      <c r="C52" s="26">
        <v>2.2499999999999999E-2</v>
      </c>
      <c r="D52" s="26">
        <v>0.17</v>
      </c>
      <c r="E52" s="26">
        <v>0</v>
      </c>
      <c r="F52">
        <v>0.05</v>
      </c>
      <c r="G52">
        <v>0.1</v>
      </c>
    </row>
    <row r="53" spans="1:7" x14ac:dyDescent="0.25">
      <c r="A53" s="29">
        <v>45083</v>
      </c>
      <c r="B53" s="26">
        <v>0</v>
      </c>
      <c r="C53" s="26">
        <v>5.8000000000000003E-2</v>
      </c>
      <c r="D53" s="26">
        <v>0.18</v>
      </c>
      <c r="E53" s="26">
        <v>0.11</v>
      </c>
      <c r="F53">
        <v>0.05</v>
      </c>
      <c r="G53">
        <v>0.1</v>
      </c>
    </row>
    <row r="54" spans="1:7" x14ac:dyDescent="0.25">
      <c r="A54" s="29">
        <v>45097</v>
      </c>
      <c r="B54" s="26">
        <v>0</v>
      </c>
      <c r="C54" s="26">
        <v>0.12425</v>
      </c>
      <c r="D54" s="26"/>
      <c r="F54">
        <v>0.05</v>
      </c>
      <c r="G54">
        <v>0.1</v>
      </c>
    </row>
    <row r="55" spans="1:7" x14ac:dyDescent="0.25">
      <c r="A55" s="29">
        <v>45111</v>
      </c>
      <c r="B55" s="26">
        <v>0</v>
      </c>
      <c r="C55" s="26">
        <v>4.5999999999999999E-2</v>
      </c>
      <c r="D55" s="26"/>
      <c r="F55">
        <v>0.05</v>
      </c>
      <c r="G55">
        <v>0.1</v>
      </c>
    </row>
    <row r="56" spans="1:7" x14ac:dyDescent="0.25">
      <c r="A56" s="29">
        <v>45125</v>
      </c>
      <c r="B56" s="26">
        <v>0</v>
      </c>
      <c r="C56" s="26">
        <v>3.3250000000000002E-2</v>
      </c>
      <c r="D56" s="26">
        <v>0.16</v>
      </c>
      <c r="E56" s="26">
        <v>1.0999999999999999E-2</v>
      </c>
      <c r="F56">
        <v>0.05</v>
      </c>
      <c r="G56">
        <v>0.1</v>
      </c>
    </row>
    <row r="57" spans="1:7" x14ac:dyDescent="0.25">
      <c r="A57" s="29">
        <v>45139</v>
      </c>
      <c r="B57" s="26">
        <v>0</v>
      </c>
      <c r="C57" s="26">
        <v>0.01</v>
      </c>
      <c r="D57" s="26">
        <v>0.15</v>
      </c>
      <c r="E57" s="26">
        <v>0</v>
      </c>
      <c r="F57">
        <v>0.05</v>
      </c>
      <c r="G57">
        <v>0.1</v>
      </c>
    </row>
    <row r="58" spans="1:7" x14ac:dyDescent="0.25">
      <c r="A58" s="29">
        <v>45153</v>
      </c>
      <c r="B58" s="26">
        <v>1.4E-2</v>
      </c>
      <c r="C58" s="26">
        <v>1.0999999999999999E-2</v>
      </c>
      <c r="D58" s="26">
        <v>0.22</v>
      </c>
      <c r="E58" s="26">
        <v>0</v>
      </c>
      <c r="F58">
        <v>0.05</v>
      </c>
      <c r="G58">
        <v>0.1</v>
      </c>
    </row>
    <row r="59" spans="1:7" x14ac:dyDescent="0.25">
      <c r="A59" s="29">
        <v>45167</v>
      </c>
      <c r="B59" s="26">
        <v>0</v>
      </c>
      <c r="C59" s="26">
        <v>1.2999999999999999E-2</v>
      </c>
      <c r="D59" s="26">
        <v>0.15</v>
      </c>
      <c r="E59" s="26">
        <v>0</v>
      </c>
      <c r="F59">
        <v>0.05</v>
      </c>
      <c r="G59">
        <v>0.1</v>
      </c>
    </row>
    <row r="60" spans="1:7" x14ac:dyDescent="0.25">
      <c r="A60" s="29">
        <v>45181</v>
      </c>
      <c r="B60" s="26">
        <v>2.4E-2</v>
      </c>
      <c r="C60" s="26">
        <v>1.2999999999999999E-2</v>
      </c>
      <c r="D60" s="26">
        <v>0.26</v>
      </c>
      <c r="E60" s="26">
        <v>0</v>
      </c>
      <c r="F60">
        <v>0.05</v>
      </c>
      <c r="G60">
        <v>0.1</v>
      </c>
    </row>
    <row r="61" spans="1:7" x14ac:dyDescent="0.25">
      <c r="A61" s="29">
        <v>45195</v>
      </c>
      <c r="B61" s="26">
        <v>0</v>
      </c>
      <c r="C61" s="26">
        <v>0</v>
      </c>
      <c r="D61" s="26">
        <v>0.43</v>
      </c>
      <c r="E61" s="26">
        <v>0</v>
      </c>
      <c r="F61">
        <v>0.05</v>
      </c>
      <c r="G61">
        <v>0.1</v>
      </c>
    </row>
    <row r="62" spans="1:7" x14ac:dyDescent="0.25">
      <c r="A62" s="29">
        <v>45209</v>
      </c>
      <c r="B62" s="26">
        <v>0.02</v>
      </c>
      <c r="C62" s="26">
        <v>0</v>
      </c>
      <c r="D62" s="26">
        <v>0.48</v>
      </c>
      <c r="E62" s="26">
        <v>0</v>
      </c>
      <c r="F62">
        <v>0.05</v>
      </c>
      <c r="G62">
        <v>0.1</v>
      </c>
    </row>
    <row r="63" spans="1:7" x14ac:dyDescent="0.25">
      <c r="A63" s="28">
        <v>45349</v>
      </c>
      <c r="B63" s="30">
        <v>0</v>
      </c>
      <c r="C63" s="30">
        <v>0</v>
      </c>
      <c r="D63" s="26">
        <v>9.5000000000000001E-2</v>
      </c>
      <c r="E63" s="26">
        <v>0</v>
      </c>
      <c r="F63">
        <v>0.05</v>
      </c>
      <c r="G63">
        <v>0.1</v>
      </c>
    </row>
    <row r="64" spans="1:7" x14ac:dyDescent="0.25">
      <c r="A64" s="28">
        <v>45363</v>
      </c>
      <c r="B64" s="30">
        <v>0</v>
      </c>
      <c r="C64" s="30">
        <v>0</v>
      </c>
      <c r="D64" s="26"/>
      <c r="F64">
        <v>0.05</v>
      </c>
      <c r="G64">
        <v>0.1</v>
      </c>
    </row>
    <row r="65" spans="1:7" x14ac:dyDescent="0.25">
      <c r="A65" s="28">
        <v>45377</v>
      </c>
      <c r="B65" s="30">
        <v>0</v>
      </c>
      <c r="C65" s="30">
        <v>0</v>
      </c>
      <c r="D65" s="26">
        <v>0.11</v>
      </c>
      <c r="E65" s="26">
        <v>0</v>
      </c>
      <c r="F65">
        <v>0.05</v>
      </c>
      <c r="G65">
        <v>0.1</v>
      </c>
    </row>
    <row r="66" spans="1:7" x14ac:dyDescent="0.25">
      <c r="A66" s="28">
        <v>45391</v>
      </c>
      <c r="B66" s="30">
        <v>0</v>
      </c>
      <c r="C66" s="30">
        <v>0</v>
      </c>
      <c r="D66" s="26">
        <v>0.14000000000000001</v>
      </c>
      <c r="E66" s="26">
        <v>0</v>
      </c>
      <c r="F66">
        <v>0.05</v>
      </c>
      <c r="G66">
        <v>0.1</v>
      </c>
    </row>
    <row r="67" spans="1:7" x14ac:dyDescent="0.25">
      <c r="A67" s="28">
        <v>45405</v>
      </c>
      <c r="B67" s="30">
        <v>0</v>
      </c>
      <c r="C67" s="30">
        <v>1.9250000000000003E-2</v>
      </c>
      <c r="D67" s="26">
        <v>0.1</v>
      </c>
      <c r="E67" s="26">
        <v>0</v>
      </c>
      <c r="F67">
        <v>0.05</v>
      </c>
      <c r="G67">
        <v>0.1</v>
      </c>
    </row>
    <row r="68" spans="1:7" x14ac:dyDescent="0.25">
      <c r="A68" s="28">
        <v>45419</v>
      </c>
      <c r="B68" s="30">
        <v>0</v>
      </c>
      <c r="C68" s="30">
        <v>2.8250000000000001E-2</v>
      </c>
      <c r="D68" s="26">
        <v>6.8000000000000005E-2</v>
      </c>
      <c r="E68" s="26">
        <v>0</v>
      </c>
      <c r="F68">
        <v>0.05</v>
      </c>
      <c r="G68">
        <v>0.1</v>
      </c>
    </row>
    <row r="69" spans="1:7" x14ac:dyDescent="0.25">
      <c r="A69" s="28">
        <v>45433</v>
      </c>
      <c r="B69" s="30">
        <v>0</v>
      </c>
      <c r="C69" s="30">
        <v>0.1895</v>
      </c>
      <c r="D69" s="26">
        <v>4.5999999999999999E-2</v>
      </c>
      <c r="E69" s="26">
        <v>0</v>
      </c>
      <c r="F69">
        <v>0.05</v>
      </c>
      <c r="G69">
        <v>0.1</v>
      </c>
    </row>
    <row r="70" spans="1:7" x14ac:dyDescent="0.25">
      <c r="A70" s="28">
        <v>45447</v>
      </c>
      <c r="B70" s="30">
        <v>0</v>
      </c>
      <c r="C70" s="30">
        <v>0.14024999999999999</v>
      </c>
      <c r="D70" s="26">
        <v>0.05</v>
      </c>
      <c r="E70" s="26">
        <v>1.9E-2</v>
      </c>
      <c r="F70">
        <v>0.05</v>
      </c>
      <c r="G70">
        <v>0.1</v>
      </c>
    </row>
    <row r="71" spans="1:7" x14ac:dyDescent="0.25">
      <c r="A71" s="28">
        <v>45461</v>
      </c>
      <c r="B71" s="30">
        <v>0</v>
      </c>
      <c r="C71" s="30">
        <v>3.2250000000000001E-2</v>
      </c>
      <c r="D71" s="26"/>
      <c r="F71">
        <v>0.05</v>
      </c>
      <c r="G71">
        <v>0.1</v>
      </c>
    </row>
    <row r="72" spans="1:7" x14ac:dyDescent="0.25">
      <c r="A72" s="28">
        <v>45475</v>
      </c>
      <c r="B72" s="30">
        <v>0</v>
      </c>
      <c r="C72" s="30">
        <v>2.2249999999999999E-2</v>
      </c>
      <c r="D72" s="26">
        <v>4.8000000000000001E-2</v>
      </c>
      <c r="E72" s="26">
        <v>0</v>
      </c>
      <c r="F72">
        <v>0.05</v>
      </c>
      <c r="G72">
        <v>0.1</v>
      </c>
    </row>
    <row r="73" spans="1:7" x14ac:dyDescent="0.25">
      <c r="A73" s="28">
        <v>45489</v>
      </c>
      <c r="B73" s="30">
        <v>0</v>
      </c>
      <c r="C73" s="30">
        <v>1.3999999999999999E-2</v>
      </c>
      <c r="D73" s="26">
        <v>7.0000000000000007E-2</v>
      </c>
      <c r="E73" s="26">
        <v>0</v>
      </c>
      <c r="F73">
        <v>0.05</v>
      </c>
      <c r="G73">
        <v>0.1</v>
      </c>
    </row>
    <row r="74" spans="1:7" x14ac:dyDescent="0.25">
      <c r="A74" s="28">
        <v>45503</v>
      </c>
      <c r="B74" s="30">
        <v>0</v>
      </c>
      <c r="C74" s="30">
        <v>1.7999999999999999E-2</v>
      </c>
      <c r="D74" s="26">
        <v>0.1</v>
      </c>
      <c r="E74" s="26">
        <v>0</v>
      </c>
      <c r="F74">
        <v>0.05</v>
      </c>
      <c r="G74">
        <v>0.1</v>
      </c>
    </row>
    <row r="75" spans="1:7" x14ac:dyDescent="0.25">
      <c r="A75" s="28">
        <v>45517</v>
      </c>
      <c r="B75" s="30">
        <v>0</v>
      </c>
      <c r="C75" s="30">
        <v>1.2E-2</v>
      </c>
      <c r="D75" s="26">
        <v>9.2999999999999999E-2</v>
      </c>
      <c r="E75" s="26">
        <v>0</v>
      </c>
      <c r="F75">
        <v>0.05</v>
      </c>
      <c r="G75">
        <v>0.1</v>
      </c>
    </row>
    <row r="76" spans="1:7" x14ac:dyDescent="0.25">
      <c r="A76" s="28">
        <v>45531</v>
      </c>
      <c r="B76" s="30">
        <v>0</v>
      </c>
      <c r="C76" s="30">
        <v>1.0999999999999999E-2</v>
      </c>
      <c r="D76" s="26">
        <v>0.16</v>
      </c>
      <c r="E76" s="26">
        <v>0</v>
      </c>
      <c r="F76">
        <v>0.05</v>
      </c>
      <c r="G76">
        <v>0.1</v>
      </c>
    </row>
    <row r="77" spans="1:7" x14ac:dyDescent="0.25">
      <c r="A77" s="28">
        <v>45545</v>
      </c>
      <c r="B77" s="30">
        <v>0</v>
      </c>
      <c r="C77" s="30">
        <v>0</v>
      </c>
      <c r="D77" s="26">
        <v>0.19</v>
      </c>
      <c r="E77" s="26">
        <v>0</v>
      </c>
      <c r="F77">
        <v>0.05</v>
      </c>
      <c r="G77">
        <v>0.1</v>
      </c>
    </row>
    <row r="78" spans="1:7" x14ac:dyDescent="0.25">
      <c r="A78" s="28">
        <v>45559</v>
      </c>
      <c r="B78" s="30">
        <v>0</v>
      </c>
      <c r="C78" s="30">
        <v>0.01</v>
      </c>
      <c r="D78" s="26"/>
      <c r="F78">
        <v>0.05</v>
      </c>
      <c r="G78">
        <v>0.1</v>
      </c>
    </row>
    <row r="79" spans="1:7" x14ac:dyDescent="0.25">
      <c r="A79" s="28">
        <v>45573</v>
      </c>
      <c r="B79" s="30">
        <v>0</v>
      </c>
      <c r="C79" s="30">
        <v>0</v>
      </c>
      <c r="D79" s="26">
        <v>7.1999999999999995E-2</v>
      </c>
      <c r="E79" s="26">
        <v>0</v>
      </c>
      <c r="F79">
        <v>0.05</v>
      </c>
      <c r="G79">
        <v>0.1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Limpach</vt:lpstr>
      <vt:lpstr>Dünnern</vt:lpstr>
      <vt:lpstr>Metadaten</vt:lpstr>
      <vt:lpstr>Daten_excel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Flury Sabine</dc:creator>
  <cp:lastModifiedBy>Barriere Pascal</cp:lastModifiedBy>
  <dcterms:created xsi:type="dcterms:W3CDTF">2025-05-26T08:41:30Z</dcterms:created>
  <dcterms:modified xsi:type="dcterms:W3CDTF">2025-07-21T10:22:03Z</dcterms:modified>
</cp:coreProperties>
</file>