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\pflege_ambulant\Website\2024\Final\"/>
    </mc:Choice>
  </mc:AlternateContent>
  <workbookProtection workbookPassword="FBDE" lockStructure="1"/>
  <bookViews>
    <workbookView xWindow="0" yWindow="0" windowWidth="28800" windowHeight="10800" tabRatio="656"/>
  </bookViews>
  <sheets>
    <sheet name="Wohnsitz" sheetId="2" r:id="rId1"/>
    <sheet name="Sammel-RG" sheetId="1" r:id="rId2"/>
    <sheet name="internRG_Beleg" sheetId="12" r:id="rId3"/>
    <sheet name="Parameter" sheetId="14" state="hidden" r:id="rId4"/>
  </sheets>
  <definedNames>
    <definedName name="_xlnm._FilterDatabase" localSheetId="3" hidden="1">Parameter!$A$1:$E$130</definedName>
    <definedName name="_xlnm.Print_Area" localSheetId="2">internRG_Beleg!$A$1:$G$36</definedName>
    <definedName name="_xlnm.Print_Area" localSheetId="0">Wohnsitz!$A$1:$W$413</definedName>
    <definedName name="_xlnm.Print_Titles" localSheetId="0">Wohnsitz!$10:$13</definedName>
  </definedNames>
  <calcPr calcId="162913"/>
</workbook>
</file>

<file path=xl/calcChain.xml><?xml version="1.0" encoding="utf-8"?>
<calcChain xmlns="http://schemas.openxmlformats.org/spreadsheetml/2006/main">
  <c r="P15" i="2" l="1"/>
  <c r="Q15" i="2"/>
  <c r="R15" i="2"/>
  <c r="P16" i="2"/>
  <c r="Q16" i="2"/>
  <c r="R16" i="2"/>
  <c r="P17" i="2"/>
  <c r="Q17" i="2"/>
  <c r="R17" i="2"/>
  <c r="P18" i="2"/>
  <c r="Q18" i="2"/>
  <c r="R18" i="2"/>
  <c r="P19" i="2"/>
  <c r="Q19" i="2"/>
  <c r="R19" i="2"/>
  <c r="P20" i="2"/>
  <c r="Q20" i="2"/>
  <c r="R20" i="2"/>
  <c r="P21" i="2"/>
  <c r="Q21" i="2"/>
  <c r="R21" i="2"/>
  <c r="P22" i="2"/>
  <c r="Q22" i="2"/>
  <c r="R22" i="2"/>
  <c r="P23" i="2"/>
  <c r="Q23" i="2"/>
  <c r="R23" i="2"/>
  <c r="P24" i="2"/>
  <c r="Q24" i="2"/>
  <c r="R24" i="2"/>
  <c r="P25" i="2"/>
  <c r="Q25" i="2"/>
  <c r="R25" i="2"/>
  <c r="P26" i="2"/>
  <c r="Q26" i="2"/>
  <c r="R26" i="2"/>
  <c r="P27" i="2"/>
  <c r="Q27" i="2"/>
  <c r="R27" i="2"/>
  <c r="P28" i="2"/>
  <c r="Q28" i="2"/>
  <c r="R28" i="2"/>
  <c r="P29" i="2"/>
  <c r="Q29" i="2"/>
  <c r="R29" i="2"/>
  <c r="P30" i="2"/>
  <c r="Q30" i="2"/>
  <c r="R30" i="2"/>
  <c r="P31" i="2"/>
  <c r="Q31" i="2"/>
  <c r="R31" i="2"/>
  <c r="P32" i="2"/>
  <c r="Q32" i="2"/>
  <c r="R32" i="2"/>
  <c r="P33" i="2"/>
  <c r="Q33" i="2"/>
  <c r="R33" i="2"/>
  <c r="P34" i="2"/>
  <c r="Q34" i="2"/>
  <c r="R34" i="2"/>
  <c r="P35" i="2"/>
  <c r="Q35" i="2"/>
  <c r="R35" i="2"/>
  <c r="P36" i="2"/>
  <c r="Q36" i="2"/>
  <c r="R36" i="2"/>
  <c r="P37" i="2"/>
  <c r="Q37" i="2"/>
  <c r="R37" i="2"/>
  <c r="P38" i="2"/>
  <c r="Q38" i="2"/>
  <c r="R38" i="2"/>
  <c r="P39" i="2"/>
  <c r="Q39" i="2"/>
  <c r="R39" i="2"/>
  <c r="P40" i="2"/>
  <c r="Q40" i="2"/>
  <c r="R40" i="2"/>
  <c r="P41" i="2"/>
  <c r="Q41" i="2"/>
  <c r="R41" i="2"/>
  <c r="P42" i="2"/>
  <c r="Q42" i="2"/>
  <c r="R42" i="2"/>
  <c r="P43" i="2"/>
  <c r="Q43" i="2"/>
  <c r="R43" i="2"/>
  <c r="P44" i="2"/>
  <c r="Q44" i="2"/>
  <c r="R44" i="2"/>
  <c r="P45" i="2"/>
  <c r="Q45" i="2"/>
  <c r="R45" i="2"/>
  <c r="P46" i="2"/>
  <c r="Q46" i="2"/>
  <c r="R46" i="2"/>
  <c r="P47" i="2"/>
  <c r="Q47" i="2"/>
  <c r="R47" i="2"/>
  <c r="P48" i="2"/>
  <c r="Q48" i="2"/>
  <c r="R48" i="2"/>
  <c r="P49" i="2"/>
  <c r="Q49" i="2"/>
  <c r="R49" i="2"/>
  <c r="P50" i="2"/>
  <c r="Q50" i="2"/>
  <c r="R50" i="2"/>
  <c r="P51" i="2"/>
  <c r="Q51" i="2"/>
  <c r="R51" i="2"/>
  <c r="P52" i="2"/>
  <c r="Q52" i="2"/>
  <c r="R52" i="2"/>
  <c r="P53" i="2"/>
  <c r="Q53" i="2"/>
  <c r="R53" i="2"/>
  <c r="P54" i="2"/>
  <c r="Q54" i="2"/>
  <c r="R54" i="2"/>
  <c r="P55" i="2"/>
  <c r="Q55" i="2"/>
  <c r="R55" i="2"/>
  <c r="P56" i="2"/>
  <c r="Q56" i="2"/>
  <c r="R56" i="2"/>
  <c r="P57" i="2"/>
  <c r="Q57" i="2"/>
  <c r="R57" i="2"/>
  <c r="P58" i="2"/>
  <c r="Q58" i="2"/>
  <c r="R58" i="2"/>
  <c r="P59" i="2"/>
  <c r="Q59" i="2"/>
  <c r="R59" i="2"/>
  <c r="P60" i="2"/>
  <c r="Q60" i="2"/>
  <c r="R60" i="2"/>
  <c r="P61" i="2"/>
  <c r="Q61" i="2"/>
  <c r="R61" i="2"/>
  <c r="P62" i="2"/>
  <c r="Q62" i="2"/>
  <c r="R62" i="2"/>
  <c r="P63" i="2"/>
  <c r="Q63" i="2"/>
  <c r="R63" i="2"/>
  <c r="P64" i="2"/>
  <c r="Q64" i="2"/>
  <c r="R64" i="2"/>
  <c r="P65" i="2"/>
  <c r="Q65" i="2"/>
  <c r="R65" i="2"/>
  <c r="P66" i="2"/>
  <c r="Q66" i="2"/>
  <c r="R66" i="2"/>
  <c r="P67" i="2"/>
  <c r="Q67" i="2"/>
  <c r="R67" i="2"/>
  <c r="P68" i="2"/>
  <c r="Q68" i="2"/>
  <c r="R68" i="2"/>
  <c r="P69" i="2"/>
  <c r="Q69" i="2"/>
  <c r="R69" i="2"/>
  <c r="P70" i="2"/>
  <c r="Q70" i="2"/>
  <c r="R70" i="2"/>
  <c r="P71" i="2"/>
  <c r="Q71" i="2"/>
  <c r="R71" i="2"/>
  <c r="P72" i="2"/>
  <c r="Q72" i="2"/>
  <c r="R72" i="2"/>
  <c r="P73" i="2"/>
  <c r="Q73" i="2"/>
  <c r="R73" i="2"/>
  <c r="P74" i="2"/>
  <c r="Q74" i="2"/>
  <c r="R74" i="2"/>
  <c r="P75" i="2"/>
  <c r="Q75" i="2"/>
  <c r="R75" i="2"/>
  <c r="P76" i="2"/>
  <c r="Q76" i="2"/>
  <c r="R76" i="2"/>
  <c r="P77" i="2"/>
  <c r="Q77" i="2"/>
  <c r="R77" i="2"/>
  <c r="P78" i="2"/>
  <c r="Q78" i="2"/>
  <c r="R78" i="2"/>
  <c r="P79" i="2"/>
  <c r="Q79" i="2"/>
  <c r="R79" i="2"/>
  <c r="P80" i="2"/>
  <c r="Q80" i="2"/>
  <c r="R80" i="2"/>
  <c r="P81" i="2"/>
  <c r="Q81" i="2"/>
  <c r="R81" i="2"/>
  <c r="P82" i="2"/>
  <c r="Q82" i="2"/>
  <c r="R82" i="2"/>
  <c r="P83" i="2"/>
  <c r="Q83" i="2"/>
  <c r="R83" i="2"/>
  <c r="P84" i="2"/>
  <c r="Q84" i="2"/>
  <c r="R84" i="2"/>
  <c r="P85" i="2"/>
  <c r="Q85" i="2"/>
  <c r="R85" i="2"/>
  <c r="P86" i="2"/>
  <c r="Q86" i="2"/>
  <c r="R86" i="2"/>
  <c r="P87" i="2"/>
  <c r="Q87" i="2"/>
  <c r="R87" i="2"/>
  <c r="P88" i="2"/>
  <c r="Q88" i="2"/>
  <c r="R88" i="2"/>
  <c r="P89" i="2"/>
  <c r="Q89" i="2"/>
  <c r="R89" i="2"/>
  <c r="P90" i="2"/>
  <c r="Q90" i="2"/>
  <c r="R90" i="2"/>
  <c r="P91" i="2"/>
  <c r="Q91" i="2"/>
  <c r="R91" i="2"/>
  <c r="P92" i="2"/>
  <c r="Q92" i="2"/>
  <c r="R92" i="2"/>
  <c r="P93" i="2"/>
  <c r="Q93" i="2"/>
  <c r="R93" i="2"/>
  <c r="P94" i="2"/>
  <c r="Q94" i="2"/>
  <c r="R94" i="2"/>
  <c r="P95" i="2"/>
  <c r="Q95" i="2"/>
  <c r="R95" i="2"/>
  <c r="P96" i="2"/>
  <c r="Q96" i="2"/>
  <c r="R96" i="2"/>
  <c r="P97" i="2"/>
  <c r="Q97" i="2"/>
  <c r="R97" i="2"/>
  <c r="P98" i="2"/>
  <c r="Q98" i="2"/>
  <c r="R98" i="2"/>
  <c r="P99" i="2"/>
  <c r="Q99" i="2"/>
  <c r="R99" i="2"/>
  <c r="P100" i="2"/>
  <c r="Q100" i="2"/>
  <c r="R100" i="2"/>
  <c r="P101" i="2"/>
  <c r="Q101" i="2"/>
  <c r="R101" i="2"/>
  <c r="P102" i="2"/>
  <c r="Q102" i="2"/>
  <c r="R102" i="2"/>
  <c r="P103" i="2"/>
  <c r="Q103" i="2"/>
  <c r="R103" i="2"/>
  <c r="P104" i="2"/>
  <c r="Q104" i="2"/>
  <c r="R104" i="2"/>
  <c r="P105" i="2"/>
  <c r="Q105" i="2"/>
  <c r="R105" i="2"/>
  <c r="P106" i="2"/>
  <c r="Q106" i="2"/>
  <c r="R106" i="2"/>
  <c r="P107" i="2"/>
  <c r="Q107" i="2"/>
  <c r="R107" i="2"/>
  <c r="P108" i="2"/>
  <c r="Q108" i="2"/>
  <c r="R108" i="2"/>
  <c r="P109" i="2"/>
  <c r="Q109" i="2"/>
  <c r="R109" i="2"/>
  <c r="P110" i="2"/>
  <c r="Q110" i="2"/>
  <c r="R110" i="2"/>
  <c r="P111" i="2"/>
  <c r="Q111" i="2"/>
  <c r="R111" i="2"/>
  <c r="P112" i="2"/>
  <c r="Q112" i="2"/>
  <c r="R112" i="2"/>
  <c r="P113" i="2"/>
  <c r="Q113" i="2"/>
  <c r="R113" i="2"/>
  <c r="P114" i="2"/>
  <c r="Q114" i="2"/>
  <c r="R114" i="2"/>
  <c r="P115" i="2"/>
  <c r="Q115" i="2"/>
  <c r="R115" i="2"/>
  <c r="P116" i="2"/>
  <c r="Q116" i="2"/>
  <c r="R116" i="2"/>
  <c r="P117" i="2"/>
  <c r="Q117" i="2"/>
  <c r="R117" i="2"/>
  <c r="P118" i="2"/>
  <c r="Q118" i="2"/>
  <c r="R118" i="2"/>
  <c r="P119" i="2"/>
  <c r="Q119" i="2"/>
  <c r="R119" i="2"/>
  <c r="P120" i="2"/>
  <c r="Q120" i="2"/>
  <c r="R120" i="2"/>
  <c r="P121" i="2"/>
  <c r="Q121" i="2"/>
  <c r="R121" i="2"/>
  <c r="P122" i="2"/>
  <c r="Q122" i="2"/>
  <c r="R122" i="2"/>
  <c r="P123" i="2"/>
  <c r="Q123" i="2"/>
  <c r="R123" i="2"/>
  <c r="P124" i="2"/>
  <c r="Q124" i="2"/>
  <c r="R124" i="2"/>
  <c r="P125" i="2"/>
  <c r="Q125" i="2"/>
  <c r="R125" i="2"/>
  <c r="P126" i="2"/>
  <c r="Q126" i="2"/>
  <c r="R126" i="2"/>
  <c r="P127" i="2"/>
  <c r="Q127" i="2"/>
  <c r="R127" i="2"/>
  <c r="P128" i="2"/>
  <c r="Q128" i="2"/>
  <c r="R128" i="2"/>
  <c r="P129" i="2"/>
  <c r="Q129" i="2"/>
  <c r="R129" i="2"/>
  <c r="P130" i="2"/>
  <c r="Q130" i="2"/>
  <c r="R130" i="2"/>
  <c r="P131" i="2"/>
  <c r="Q131" i="2"/>
  <c r="R131" i="2"/>
  <c r="P132" i="2"/>
  <c r="Q132" i="2"/>
  <c r="R132" i="2"/>
  <c r="P133" i="2"/>
  <c r="Q133" i="2"/>
  <c r="R133" i="2"/>
  <c r="P134" i="2"/>
  <c r="Q134" i="2"/>
  <c r="R134" i="2"/>
  <c r="P135" i="2"/>
  <c r="Q135" i="2"/>
  <c r="R135" i="2"/>
  <c r="P136" i="2"/>
  <c r="Q136" i="2"/>
  <c r="R136" i="2"/>
  <c r="P137" i="2"/>
  <c r="Q137" i="2"/>
  <c r="R137" i="2"/>
  <c r="P138" i="2"/>
  <c r="Q138" i="2"/>
  <c r="R138" i="2"/>
  <c r="P139" i="2"/>
  <c r="Q139" i="2"/>
  <c r="R139" i="2"/>
  <c r="P140" i="2"/>
  <c r="Q140" i="2"/>
  <c r="R140" i="2"/>
  <c r="P141" i="2"/>
  <c r="Q141" i="2"/>
  <c r="R141" i="2"/>
  <c r="P142" i="2"/>
  <c r="Q142" i="2"/>
  <c r="R142" i="2"/>
  <c r="P143" i="2"/>
  <c r="Q143" i="2"/>
  <c r="R143" i="2"/>
  <c r="P144" i="2"/>
  <c r="Q144" i="2"/>
  <c r="R144" i="2"/>
  <c r="P145" i="2"/>
  <c r="Q145" i="2"/>
  <c r="R145" i="2"/>
  <c r="P146" i="2"/>
  <c r="Q146" i="2"/>
  <c r="R146" i="2"/>
  <c r="P147" i="2"/>
  <c r="Q147" i="2"/>
  <c r="R147" i="2"/>
  <c r="P148" i="2"/>
  <c r="Q148" i="2"/>
  <c r="R148" i="2"/>
  <c r="P149" i="2"/>
  <c r="Q149" i="2"/>
  <c r="R149" i="2"/>
  <c r="P150" i="2"/>
  <c r="Q150" i="2"/>
  <c r="R150" i="2"/>
  <c r="P151" i="2"/>
  <c r="Q151" i="2"/>
  <c r="R151" i="2"/>
  <c r="P152" i="2"/>
  <c r="Q152" i="2"/>
  <c r="R152" i="2"/>
  <c r="P153" i="2"/>
  <c r="Q153" i="2"/>
  <c r="R153" i="2"/>
  <c r="P154" i="2"/>
  <c r="Q154" i="2"/>
  <c r="R154" i="2"/>
  <c r="P155" i="2"/>
  <c r="Q155" i="2"/>
  <c r="R155" i="2"/>
  <c r="P156" i="2"/>
  <c r="Q156" i="2"/>
  <c r="R156" i="2"/>
  <c r="P157" i="2"/>
  <c r="Q157" i="2"/>
  <c r="R157" i="2"/>
  <c r="P158" i="2"/>
  <c r="Q158" i="2"/>
  <c r="R158" i="2"/>
  <c r="P159" i="2"/>
  <c r="Q159" i="2"/>
  <c r="R159" i="2"/>
  <c r="P160" i="2"/>
  <c r="Q160" i="2"/>
  <c r="R160" i="2"/>
  <c r="P161" i="2"/>
  <c r="Q161" i="2"/>
  <c r="R161" i="2"/>
  <c r="P162" i="2"/>
  <c r="Q162" i="2"/>
  <c r="R162" i="2"/>
  <c r="P163" i="2"/>
  <c r="Q163" i="2"/>
  <c r="R163" i="2"/>
  <c r="P164" i="2"/>
  <c r="Q164" i="2"/>
  <c r="R164" i="2"/>
  <c r="P165" i="2"/>
  <c r="Q165" i="2"/>
  <c r="R165" i="2"/>
  <c r="P166" i="2"/>
  <c r="Q166" i="2"/>
  <c r="R166" i="2"/>
  <c r="P167" i="2"/>
  <c r="Q167" i="2"/>
  <c r="R167" i="2"/>
  <c r="P168" i="2"/>
  <c r="Q168" i="2"/>
  <c r="R168" i="2"/>
  <c r="P169" i="2"/>
  <c r="Q169" i="2"/>
  <c r="R169" i="2"/>
  <c r="P170" i="2"/>
  <c r="Q170" i="2"/>
  <c r="R170" i="2"/>
  <c r="P171" i="2"/>
  <c r="Q171" i="2"/>
  <c r="R171" i="2"/>
  <c r="P172" i="2"/>
  <c r="Q172" i="2"/>
  <c r="R172" i="2"/>
  <c r="P173" i="2"/>
  <c r="Q173" i="2"/>
  <c r="R173" i="2"/>
  <c r="P174" i="2"/>
  <c r="Q174" i="2"/>
  <c r="R174" i="2"/>
  <c r="P175" i="2"/>
  <c r="Q175" i="2"/>
  <c r="R175" i="2"/>
  <c r="P176" i="2"/>
  <c r="Q176" i="2"/>
  <c r="R176" i="2"/>
  <c r="P177" i="2"/>
  <c r="Q177" i="2"/>
  <c r="R177" i="2"/>
  <c r="P178" i="2"/>
  <c r="Q178" i="2"/>
  <c r="R178" i="2"/>
  <c r="P179" i="2"/>
  <c r="Q179" i="2"/>
  <c r="R179" i="2"/>
  <c r="P180" i="2"/>
  <c r="Q180" i="2"/>
  <c r="R180" i="2"/>
  <c r="P181" i="2"/>
  <c r="Q181" i="2"/>
  <c r="R181" i="2"/>
  <c r="P182" i="2"/>
  <c r="Q182" i="2"/>
  <c r="R182" i="2"/>
  <c r="P183" i="2"/>
  <c r="Q183" i="2"/>
  <c r="R183" i="2"/>
  <c r="P184" i="2"/>
  <c r="Q184" i="2"/>
  <c r="R184" i="2"/>
  <c r="P185" i="2"/>
  <c r="Q185" i="2"/>
  <c r="R185" i="2"/>
  <c r="P186" i="2"/>
  <c r="Q186" i="2"/>
  <c r="R186" i="2"/>
  <c r="P187" i="2"/>
  <c r="Q187" i="2"/>
  <c r="R187" i="2"/>
  <c r="P188" i="2"/>
  <c r="Q188" i="2"/>
  <c r="R188" i="2"/>
  <c r="P189" i="2"/>
  <c r="Q189" i="2"/>
  <c r="R189" i="2"/>
  <c r="P190" i="2"/>
  <c r="Q190" i="2"/>
  <c r="R190" i="2"/>
  <c r="P191" i="2"/>
  <c r="Q191" i="2"/>
  <c r="R191" i="2"/>
  <c r="P192" i="2"/>
  <c r="Q192" i="2"/>
  <c r="R192" i="2"/>
  <c r="P193" i="2"/>
  <c r="Q193" i="2"/>
  <c r="R193" i="2"/>
  <c r="P194" i="2"/>
  <c r="Q194" i="2"/>
  <c r="R194" i="2"/>
  <c r="P195" i="2"/>
  <c r="Q195" i="2"/>
  <c r="R195" i="2"/>
  <c r="P196" i="2"/>
  <c r="Q196" i="2"/>
  <c r="R196" i="2"/>
  <c r="P197" i="2"/>
  <c r="Q197" i="2"/>
  <c r="R197" i="2"/>
  <c r="P198" i="2"/>
  <c r="Q198" i="2"/>
  <c r="R198" i="2"/>
  <c r="P199" i="2"/>
  <c r="Q199" i="2"/>
  <c r="R199" i="2"/>
  <c r="P200" i="2"/>
  <c r="Q200" i="2"/>
  <c r="R200" i="2"/>
  <c r="P201" i="2"/>
  <c r="Q201" i="2"/>
  <c r="R201" i="2"/>
  <c r="P202" i="2"/>
  <c r="Q202" i="2"/>
  <c r="R202" i="2"/>
  <c r="P203" i="2"/>
  <c r="Q203" i="2"/>
  <c r="R203" i="2"/>
  <c r="P204" i="2"/>
  <c r="Q204" i="2"/>
  <c r="R204" i="2"/>
  <c r="P205" i="2"/>
  <c r="Q205" i="2"/>
  <c r="R205" i="2"/>
  <c r="P206" i="2"/>
  <c r="Q206" i="2"/>
  <c r="R206" i="2"/>
  <c r="P207" i="2"/>
  <c r="Q207" i="2"/>
  <c r="R207" i="2"/>
  <c r="P208" i="2"/>
  <c r="Q208" i="2"/>
  <c r="R208" i="2"/>
  <c r="P209" i="2"/>
  <c r="Q209" i="2"/>
  <c r="R209" i="2"/>
  <c r="P210" i="2"/>
  <c r="Q210" i="2"/>
  <c r="R210" i="2"/>
  <c r="P211" i="2"/>
  <c r="Q211" i="2"/>
  <c r="R211" i="2"/>
  <c r="P212" i="2"/>
  <c r="Q212" i="2"/>
  <c r="R212" i="2"/>
  <c r="P213" i="2"/>
  <c r="Q213" i="2"/>
  <c r="R213" i="2"/>
  <c r="P214" i="2"/>
  <c r="Q214" i="2"/>
  <c r="R214" i="2"/>
  <c r="P215" i="2"/>
  <c r="Q215" i="2"/>
  <c r="R215" i="2"/>
  <c r="P216" i="2"/>
  <c r="Q216" i="2"/>
  <c r="R216" i="2"/>
  <c r="P217" i="2"/>
  <c r="Q217" i="2"/>
  <c r="R217" i="2"/>
  <c r="P218" i="2"/>
  <c r="Q218" i="2"/>
  <c r="R218" i="2"/>
  <c r="P219" i="2"/>
  <c r="Q219" i="2"/>
  <c r="R219" i="2"/>
  <c r="P220" i="2"/>
  <c r="Q220" i="2"/>
  <c r="R220" i="2"/>
  <c r="P221" i="2"/>
  <c r="Q221" i="2"/>
  <c r="R221" i="2"/>
  <c r="P222" i="2"/>
  <c r="Q222" i="2"/>
  <c r="R222" i="2"/>
  <c r="P223" i="2"/>
  <c r="Q223" i="2"/>
  <c r="R223" i="2"/>
  <c r="P224" i="2"/>
  <c r="Q224" i="2"/>
  <c r="R224" i="2"/>
  <c r="P225" i="2"/>
  <c r="Q225" i="2"/>
  <c r="R225" i="2"/>
  <c r="P226" i="2"/>
  <c r="Q226" i="2"/>
  <c r="R226" i="2"/>
  <c r="P227" i="2"/>
  <c r="Q227" i="2"/>
  <c r="R227" i="2"/>
  <c r="P228" i="2"/>
  <c r="Q228" i="2"/>
  <c r="R228" i="2"/>
  <c r="P229" i="2"/>
  <c r="Q229" i="2"/>
  <c r="R229" i="2"/>
  <c r="P230" i="2"/>
  <c r="Q230" i="2"/>
  <c r="R230" i="2"/>
  <c r="P231" i="2"/>
  <c r="Q231" i="2"/>
  <c r="R231" i="2"/>
  <c r="P232" i="2"/>
  <c r="Q232" i="2"/>
  <c r="R232" i="2"/>
  <c r="P233" i="2"/>
  <c r="Q233" i="2"/>
  <c r="R233" i="2"/>
  <c r="P234" i="2"/>
  <c r="Q234" i="2"/>
  <c r="R234" i="2"/>
  <c r="P235" i="2"/>
  <c r="Q235" i="2"/>
  <c r="R235" i="2"/>
  <c r="P236" i="2"/>
  <c r="Q236" i="2"/>
  <c r="R236" i="2"/>
  <c r="P237" i="2"/>
  <c r="Q237" i="2"/>
  <c r="R237" i="2"/>
  <c r="P238" i="2"/>
  <c r="Q238" i="2"/>
  <c r="R238" i="2"/>
  <c r="P239" i="2"/>
  <c r="Q239" i="2"/>
  <c r="R239" i="2"/>
  <c r="P240" i="2"/>
  <c r="Q240" i="2"/>
  <c r="R240" i="2"/>
  <c r="P241" i="2"/>
  <c r="Q241" i="2"/>
  <c r="R241" i="2"/>
  <c r="P242" i="2"/>
  <c r="Q242" i="2"/>
  <c r="R242" i="2"/>
  <c r="P243" i="2"/>
  <c r="Q243" i="2"/>
  <c r="R243" i="2"/>
  <c r="P244" i="2"/>
  <c r="Q244" i="2"/>
  <c r="R244" i="2"/>
  <c r="P245" i="2"/>
  <c r="Q245" i="2"/>
  <c r="R245" i="2"/>
  <c r="P246" i="2"/>
  <c r="Q246" i="2"/>
  <c r="R246" i="2"/>
  <c r="P247" i="2"/>
  <c r="Q247" i="2"/>
  <c r="R247" i="2"/>
  <c r="P248" i="2"/>
  <c r="Q248" i="2"/>
  <c r="R248" i="2"/>
  <c r="P249" i="2"/>
  <c r="Q249" i="2"/>
  <c r="R249" i="2"/>
  <c r="P250" i="2"/>
  <c r="Q250" i="2"/>
  <c r="R250" i="2"/>
  <c r="P251" i="2"/>
  <c r="Q251" i="2"/>
  <c r="R251" i="2"/>
  <c r="P252" i="2"/>
  <c r="Q252" i="2"/>
  <c r="R252" i="2"/>
  <c r="P253" i="2"/>
  <c r="Q253" i="2"/>
  <c r="R253" i="2"/>
  <c r="P254" i="2"/>
  <c r="Q254" i="2"/>
  <c r="R254" i="2"/>
  <c r="P255" i="2"/>
  <c r="Q255" i="2"/>
  <c r="R255" i="2"/>
  <c r="P256" i="2"/>
  <c r="Q256" i="2"/>
  <c r="R256" i="2"/>
  <c r="P257" i="2"/>
  <c r="Q257" i="2"/>
  <c r="R257" i="2"/>
  <c r="P258" i="2"/>
  <c r="Q258" i="2"/>
  <c r="R258" i="2"/>
  <c r="P259" i="2"/>
  <c r="Q259" i="2"/>
  <c r="R259" i="2"/>
  <c r="P260" i="2"/>
  <c r="Q260" i="2"/>
  <c r="R260" i="2"/>
  <c r="P261" i="2"/>
  <c r="Q261" i="2"/>
  <c r="R261" i="2"/>
  <c r="P262" i="2"/>
  <c r="Q262" i="2"/>
  <c r="R262" i="2"/>
  <c r="P263" i="2"/>
  <c r="Q263" i="2"/>
  <c r="R263" i="2"/>
  <c r="P264" i="2"/>
  <c r="Q264" i="2"/>
  <c r="R264" i="2"/>
  <c r="P265" i="2"/>
  <c r="Q265" i="2"/>
  <c r="R265" i="2"/>
  <c r="P266" i="2"/>
  <c r="Q266" i="2"/>
  <c r="R266" i="2"/>
  <c r="P267" i="2"/>
  <c r="Q267" i="2"/>
  <c r="R267" i="2"/>
  <c r="P268" i="2"/>
  <c r="Q268" i="2"/>
  <c r="R268" i="2"/>
  <c r="P269" i="2"/>
  <c r="Q269" i="2"/>
  <c r="R269" i="2"/>
  <c r="P270" i="2"/>
  <c r="Q270" i="2"/>
  <c r="R270" i="2"/>
  <c r="P271" i="2"/>
  <c r="Q271" i="2"/>
  <c r="R271" i="2"/>
  <c r="P272" i="2"/>
  <c r="Q272" i="2"/>
  <c r="R272" i="2"/>
  <c r="P273" i="2"/>
  <c r="Q273" i="2"/>
  <c r="R273" i="2"/>
  <c r="P274" i="2"/>
  <c r="Q274" i="2"/>
  <c r="R274" i="2"/>
  <c r="P275" i="2"/>
  <c r="Q275" i="2"/>
  <c r="R275" i="2"/>
  <c r="P276" i="2"/>
  <c r="Q276" i="2"/>
  <c r="R276" i="2"/>
  <c r="P277" i="2"/>
  <c r="Q277" i="2"/>
  <c r="R277" i="2"/>
  <c r="P278" i="2"/>
  <c r="Q278" i="2"/>
  <c r="R278" i="2"/>
  <c r="P279" i="2"/>
  <c r="Q279" i="2"/>
  <c r="R279" i="2"/>
  <c r="P280" i="2"/>
  <c r="Q280" i="2"/>
  <c r="R280" i="2"/>
  <c r="P281" i="2"/>
  <c r="Q281" i="2"/>
  <c r="R281" i="2"/>
  <c r="P282" i="2"/>
  <c r="Q282" i="2"/>
  <c r="R282" i="2"/>
  <c r="P283" i="2"/>
  <c r="Q283" i="2"/>
  <c r="R283" i="2"/>
  <c r="P284" i="2"/>
  <c r="Q284" i="2"/>
  <c r="R284" i="2"/>
  <c r="P285" i="2"/>
  <c r="Q285" i="2"/>
  <c r="R285" i="2"/>
  <c r="P286" i="2"/>
  <c r="Q286" i="2"/>
  <c r="R286" i="2"/>
  <c r="P287" i="2"/>
  <c r="Q287" i="2"/>
  <c r="R287" i="2"/>
  <c r="P288" i="2"/>
  <c r="Q288" i="2"/>
  <c r="R288" i="2"/>
  <c r="P289" i="2"/>
  <c r="Q289" i="2"/>
  <c r="R289" i="2"/>
  <c r="P290" i="2"/>
  <c r="Q290" i="2"/>
  <c r="R290" i="2"/>
  <c r="P291" i="2"/>
  <c r="Q291" i="2"/>
  <c r="R291" i="2"/>
  <c r="P292" i="2"/>
  <c r="Q292" i="2"/>
  <c r="R292" i="2"/>
  <c r="P293" i="2"/>
  <c r="Q293" i="2"/>
  <c r="R293" i="2"/>
  <c r="P294" i="2"/>
  <c r="Q294" i="2"/>
  <c r="R294" i="2"/>
  <c r="P295" i="2"/>
  <c r="Q295" i="2"/>
  <c r="R295" i="2"/>
  <c r="P296" i="2"/>
  <c r="Q296" i="2"/>
  <c r="R296" i="2"/>
  <c r="P297" i="2"/>
  <c r="Q297" i="2"/>
  <c r="R297" i="2"/>
  <c r="P298" i="2"/>
  <c r="Q298" i="2"/>
  <c r="R298" i="2"/>
  <c r="P299" i="2"/>
  <c r="Q299" i="2"/>
  <c r="R299" i="2"/>
  <c r="P300" i="2"/>
  <c r="Q300" i="2"/>
  <c r="R300" i="2"/>
  <c r="P301" i="2"/>
  <c r="Q301" i="2"/>
  <c r="R301" i="2"/>
  <c r="P302" i="2"/>
  <c r="Q302" i="2"/>
  <c r="R302" i="2"/>
  <c r="P303" i="2"/>
  <c r="Q303" i="2"/>
  <c r="R303" i="2"/>
  <c r="P304" i="2"/>
  <c r="Q304" i="2"/>
  <c r="R304" i="2"/>
  <c r="P305" i="2"/>
  <c r="Q305" i="2"/>
  <c r="R305" i="2"/>
  <c r="P306" i="2"/>
  <c r="Q306" i="2"/>
  <c r="R306" i="2"/>
  <c r="P307" i="2"/>
  <c r="Q307" i="2"/>
  <c r="R307" i="2"/>
  <c r="P308" i="2"/>
  <c r="Q308" i="2"/>
  <c r="R308" i="2"/>
  <c r="P309" i="2"/>
  <c r="Q309" i="2"/>
  <c r="R309" i="2"/>
  <c r="P310" i="2"/>
  <c r="Q310" i="2"/>
  <c r="R310" i="2"/>
  <c r="P311" i="2"/>
  <c r="Q311" i="2"/>
  <c r="R311" i="2"/>
  <c r="P312" i="2"/>
  <c r="Q312" i="2"/>
  <c r="R312" i="2"/>
  <c r="P313" i="2"/>
  <c r="Q313" i="2"/>
  <c r="R313" i="2"/>
  <c r="P314" i="2"/>
  <c r="Q314" i="2"/>
  <c r="R314" i="2"/>
  <c r="P315" i="2"/>
  <c r="Q315" i="2"/>
  <c r="R315" i="2"/>
  <c r="P316" i="2"/>
  <c r="Q316" i="2"/>
  <c r="R316" i="2"/>
  <c r="P317" i="2"/>
  <c r="Q317" i="2"/>
  <c r="R317" i="2"/>
  <c r="P318" i="2"/>
  <c r="Q318" i="2"/>
  <c r="R318" i="2"/>
  <c r="P319" i="2"/>
  <c r="Q319" i="2"/>
  <c r="R319" i="2"/>
  <c r="P320" i="2"/>
  <c r="Q320" i="2"/>
  <c r="R320" i="2"/>
  <c r="P321" i="2"/>
  <c r="Q321" i="2"/>
  <c r="R321" i="2"/>
  <c r="P322" i="2"/>
  <c r="Q322" i="2"/>
  <c r="R322" i="2"/>
  <c r="P323" i="2"/>
  <c r="Q323" i="2"/>
  <c r="R323" i="2"/>
  <c r="P324" i="2"/>
  <c r="Q324" i="2"/>
  <c r="R324" i="2"/>
  <c r="P325" i="2"/>
  <c r="Q325" i="2"/>
  <c r="R325" i="2"/>
  <c r="P326" i="2"/>
  <c r="Q326" i="2"/>
  <c r="R326" i="2"/>
  <c r="P327" i="2"/>
  <c r="Q327" i="2"/>
  <c r="R327" i="2"/>
  <c r="P328" i="2"/>
  <c r="Q328" i="2"/>
  <c r="R328" i="2"/>
  <c r="P329" i="2"/>
  <c r="Q329" i="2"/>
  <c r="R329" i="2"/>
  <c r="P330" i="2"/>
  <c r="Q330" i="2"/>
  <c r="R330" i="2"/>
  <c r="P331" i="2"/>
  <c r="Q331" i="2"/>
  <c r="R331" i="2"/>
  <c r="P332" i="2"/>
  <c r="Q332" i="2"/>
  <c r="R332" i="2"/>
  <c r="P333" i="2"/>
  <c r="Q333" i="2"/>
  <c r="R333" i="2"/>
  <c r="P334" i="2"/>
  <c r="Q334" i="2"/>
  <c r="R334" i="2"/>
  <c r="P335" i="2"/>
  <c r="Q335" i="2"/>
  <c r="R335" i="2"/>
  <c r="P336" i="2"/>
  <c r="Q336" i="2"/>
  <c r="R336" i="2"/>
  <c r="P337" i="2"/>
  <c r="Q337" i="2"/>
  <c r="R337" i="2"/>
  <c r="P338" i="2"/>
  <c r="Q338" i="2"/>
  <c r="R338" i="2"/>
  <c r="P339" i="2"/>
  <c r="Q339" i="2"/>
  <c r="R339" i="2"/>
  <c r="P340" i="2"/>
  <c r="Q340" i="2"/>
  <c r="R340" i="2"/>
  <c r="P341" i="2"/>
  <c r="Q341" i="2"/>
  <c r="R341" i="2"/>
  <c r="P342" i="2"/>
  <c r="Q342" i="2"/>
  <c r="R342" i="2"/>
  <c r="P343" i="2"/>
  <c r="Q343" i="2"/>
  <c r="R343" i="2"/>
  <c r="P344" i="2"/>
  <c r="Q344" i="2"/>
  <c r="R344" i="2"/>
  <c r="P345" i="2"/>
  <c r="Q345" i="2"/>
  <c r="R345" i="2"/>
  <c r="P346" i="2"/>
  <c r="Q346" i="2"/>
  <c r="R346" i="2"/>
  <c r="P347" i="2"/>
  <c r="Q347" i="2"/>
  <c r="R347" i="2"/>
  <c r="P348" i="2"/>
  <c r="Q348" i="2"/>
  <c r="R348" i="2"/>
  <c r="P349" i="2"/>
  <c r="Q349" i="2"/>
  <c r="R349" i="2"/>
  <c r="P350" i="2"/>
  <c r="Q350" i="2"/>
  <c r="R350" i="2"/>
  <c r="P351" i="2"/>
  <c r="Q351" i="2"/>
  <c r="R351" i="2"/>
  <c r="P352" i="2"/>
  <c r="Q352" i="2"/>
  <c r="R352" i="2"/>
  <c r="P353" i="2"/>
  <c r="Q353" i="2"/>
  <c r="R353" i="2"/>
  <c r="P354" i="2"/>
  <c r="Q354" i="2"/>
  <c r="R354" i="2"/>
  <c r="P355" i="2"/>
  <c r="Q355" i="2"/>
  <c r="R355" i="2"/>
  <c r="P356" i="2"/>
  <c r="Q356" i="2"/>
  <c r="R356" i="2"/>
  <c r="P357" i="2"/>
  <c r="Q357" i="2"/>
  <c r="R357" i="2"/>
  <c r="P358" i="2"/>
  <c r="Q358" i="2"/>
  <c r="R358" i="2"/>
  <c r="P359" i="2"/>
  <c r="Q359" i="2"/>
  <c r="R359" i="2"/>
  <c r="P360" i="2"/>
  <c r="Q360" i="2"/>
  <c r="R360" i="2"/>
  <c r="P361" i="2"/>
  <c r="Q361" i="2"/>
  <c r="R361" i="2"/>
  <c r="P362" i="2"/>
  <c r="Q362" i="2"/>
  <c r="R362" i="2"/>
  <c r="P363" i="2"/>
  <c r="Q363" i="2"/>
  <c r="R363" i="2"/>
  <c r="P364" i="2"/>
  <c r="Q364" i="2"/>
  <c r="R364" i="2"/>
  <c r="P365" i="2"/>
  <c r="Q365" i="2"/>
  <c r="R365" i="2"/>
  <c r="P366" i="2"/>
  <c r="Q366" i="2"/>
  <c r="R366" i="2"/>
  <c r="P367" i="2"/>
  <c r="Q367" i="2"/>
  <c r="R367" i="2"/>
  <c r="P368" i="2"/>
  <c r="Q368" i="2"/>
  <c r="R368" i="2"/>
  <c r="P369" i="2"/>
  <c r="Q369" i="2"/>
  <c r="R369" i="2"/>
  <c r="P370" i="2"/>
  <c r="Q370" i="2"/>
  <c r="R370" i="2"/>
  <c r="P371" i="2"/>
  <c r="Q371" i="2"/>
  <c r="R371" i="2"/>
  <c r="P372" i="2"/>
  <c r="Q372" i="2"/>
  <c r="R372" i="2"/>
  <c r="P373" i="2"/>
  <c r="Q373" i="2"/>
  <c r="R373" i="2"/>
  <c r="P374" i="2"/>
  <c r="Q374" i="2"/>
  <c r="R374" i="2"/>
  <c r="P375" i="2"/>
  <c r="Q375" i="2"/>
  <c r="R375" i="2"/>
  <c r="P376" i="2"/>
  <c r="Q376" i="2"/>
  <c r="R376" i="2"/>
  <c r="P377" i="2"/>
  <c r="Q377" i="2"/>
  <c r="R377" i="2"/>
  <c r="P378" i="2"/>
  <c r="Q378" i="2"/>
  <c r="R378" i="2"/>
  <c r="P379" i="2"/>
  <c r="Q379" i="2"/>
  <c r="R379" i="2"/>
  <c r="P380" i="2"/>
  <c r="Q380" i="2"/>
  <c r="R380" i="2"/>
  <c r="P381" i="2"/>
  <c r="Q381" i="2"/>
  <c r="R381" i="2"/>
  <c r="P382" i="2"/>
  <c r="Q382" i="2"/>
  <c r="R382" i="2"/>
  <c r="P383" i="2"/>
  <c r="Q383" i="2"/>
  <c r="R383" i="2"/>
  <c r="P384" i="2"/>
  <c r="Q384" i="2"/>
  <c r="R384" i="2"/>
  <c r="P385" i="2"/>
  <c r="Q385" i="2"/>
  <c r="R385" i="2"/>
  <c r="P386" i="2"/>
  <c r="Q386" i="2"/>
  <c r="R386" i="2"/>
  <c r="P387" i="2"/>
  <c r="Q387" i="2"/>
  <c r="R387" i="2"/>
  <c r="P388" i="2"/>
  <c r="Q388" i="2"/>
  <c r="R388" i="2"/>
  <c r="P389" i="2"/>
  <c r="Q389" i="2"/>
  <c r="R389" i="2"/>
  <c r="P390" i="2"/>
  <c r="Q390" i="2"/>
  <c r="R390" i="2"/>
  <c r="P391" i="2"/>
  <c r="Q391" i="2"/>
  <c r="R391" i="2"/>
  <c r="P392" i="2"/>
  <c r="Q392" i="2"/>
  <c r="R392" i="2"/>
  <c r="P393" i="2"/>
  <c r="Q393" i="2"/>
  <c r="R393" i="2"/>
  <c r="P394" i="2"/>
  <c r="Q394" i="2"/>
  <c r="R394" i="2"/>
  <c r="P395" i="2"/>
  <c r="Q395" i="2"/>
  <c r="R395" i="2"/>
  <c r="P396" i="2"/>
  <c r="Q396" i="2"/>
  <c r="R396" i="2"/>
  <c r="P397" i="2"/>
  <c r="Q397" i="2"/>
  <c r="R397" i="2"/>
  <c r="P398" i="2"/>
  <c r="Q398" i="2"/>
  <c r="R398" i="2"/>
  <c r="P399" i="2"/>
  <c r="Q399" i="2"/>
  <c r="R399" i="2"/>
  <c r="P400" i="2"/>
  <c r="Q400" i="2"/>
  <c r="R400" i="2"/>
  <c r="P401" i="2"/>
  <c r="Q401" i="2"/>
  <c r="R401" i="2"/>
  <c r="P402" i="2"/>
  <c r="Q402" i="2"/>
  <c r="R402" i="2"/>
  <c r="P403" i="2"/>
  <c r="Q403" i="2"/>
  <c r="R403" i="2"/>
  <c r="P404" i="2"/>
  <c r="Q404" i="2"/>
  <c r="R404" i="2"/>
  <c r="P405" i="2"/>
  <c r="Q405" i="2"/>
  <c r="R405" i="2"/>
  <c r="P406" i="2"/>
  <c r="Q406" i="2"/>
  <c r="R406" i="2"/>
  <c r="P407" i="2"/>
  <c r="Q407" i="2"/>
  <c r="R407" i="2"/>
  <c r="P408" i="2"/>
  <c r="Q408" i="2"/>
  <c r="R408" i="2"/>
  <c r="P409" i="2"/>
  <c r="Q409" i="2"/>
  <c r="R409" i="2"/>
  <c r="P410" i="2"/>
  <c r="Q410" i="2"/>
  <c r="R410" i="2"/>
  <c r="P411" i="2"/>
  <c r="Q411" i="2"/>
  <c r="R411" i="2"/>
  <c r="P412" i="2"/>
  <c r="Q412" i="2"/>
  <c r="R412" i="2"/>
  <c r="P413" i="2"/>
  <c r="Q413" i="2"/>
  <c r="R413" i="2"/>
  <c r="R14" i="2"/>
  <c r="Q14" i="2"/>
  <c r="P14" i="2"/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20" i="1"/>
  <c r="E3" i="1" l="1"/>
  <c r="D3" i="1"/>
  <c r="S15" i="2" l="1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7" i="2"/>
  <c r="T77" i="2"/>
  <c r="U77" i="2"/>
  <c r="S78" i="2"/>
  <c r="T78" i="2"/>
  <c r="U78" i="2"/>
  <c r="S79" i="2"/>
  <c r="T79" i="2"/>
  <c r="U79" i="2"/>
  <c r="S80" i="2"/>
  <c r="T80" i="2"/>
  <c r="U80" i="2"/>
  <c r="S81" i="2"/>
  <c r="T81" i="2"/>
  <c r="U81" i="2"/>
  <c r="S82" i="2"/>
  <c r="T82" i="2"/>
  <c r="U82" i="2"/>
  <c r="S83" i="2"/>
  <c r="T83" i="2"/>
  <c r="U83" i="2"/>
  <c r="S84" i="2"/>
  <c r="T84" i="2"/>
  <c r="U84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1" i="2"/>
  <c r="T91" i="2"/>
  <c r="U91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3" i="2"/>
  <c r="T103" i="2"/>
  <c r="U103" i="2"/>
  <c r="S104" i="2"/>
  <c r="T104" i="2"/>
  <c r="U104" i="2"/>
  <c r="S105" i="2"/>
  <c r="T105" i="2"/>
  <c r="U105" i="2"/>
  <c r="S106" i="2"/>
  <c r="T106" i="2"/>
  <c r="U106" i="2"/>
  <c r="S107" i="2"/>
  <c r="T107" i="2"/>
  <c r="U107" i="2"/>
  <c r="S108" i="2"/>
  <c r="T108" i="2"/>
  <c r="U108" i="2"/>
  <c r="S109" i="2"/>
  <c r="T109" i="2"/>
  <c r="U109" i="2"/>
  <c r="S110" i="2"/>
  <c r="T110" i="2"/>
  <c r="U110" i="2"/>
  <c r="S111" i="2"/>
  <c r="T111" i="2"/>
  <c r="U111" i="2"/>
  <c r="S112" i="2"/>
  <c r="T112" i="2"/>
  <c r="U112" i="2"/>
  <c r="S113" i="2"/>
  <c r="T113" i="2"/>
  <c r="U113" i="2"/>
  <c r="S114" i="2"/>
  <c r="T114" i="2"/>
  <c r="U114" i="2"/>
  <c r="S115" i="2"/>
  <c r="T115" i="2"/>
  <c r="U115" i="2"/>
  <c r="S116" i="2"/>
  <c r="T116" i="2"/>
  <c r="U116" i="2"/>
  <c r="S117" i="2"/>
  <c r="T117" i="2"/>
  <c r="U117" i="2"/>
  <c r="S118" i="2"/>
  <c r="T118" i="2"/>
  <c r="U118" i="2"/>
  <c r="S119" i="2"/>
  <c r="T119" i="2"/>
  <c r="U119" i="2"/>
  <c r="S120" i="2"/>
  <c r="T120" i="2"/>
  <c r="U120" i="2"/>
  <c r="S121" i="2"/>
  <c r="T121" i="2"/>
  <c r="U121" i="2"/>
  <c r="S122" i="2"/>
  <c r="T122" i="2"/>
  <c r="U122" i="2"/>
  <c r="S123" i="2"/>
  <c r="T123" i="2"/>
  <c r="U123" i="2"/>
  <c r="S124" i="2"/>
  <c r="T124" i="2"/>
  <c r="U124" i="2"/>
  <c r="S125" i="2"/>
  <c r="T125" i="2"/>
  <c r="U125" i="2"/>
  <c r="S126" i="2"/>
  <c r="T126" i="2"/>
  <c r="U126" i="2"/>
  <c r="S127" i="2"/>
  <c r="T127" i="2"/>
  <c r="U127" i="2"/>
  <c r="S128" i="2"/>
  <c r="T128" i="2"/>
  <c r="U128" i="2"/>
  <c r="S129" i="2"/>
  <c r="T129" i="2"/>
  <c r="U129" i="2"/>
  <c r="S130" i="2"/>
  <c r="T130" i="2"/>
  <c r="U130" i="2"/>
  <c r="S131" i="2"/>
  <c r="T131" i="2"/>
  <c r="U131" i="2"/>
  <c r="S132" i="2"/>
  <c r="T132" i="2"/>
  <c r="U132" i="2"/>
  <c r="S133" i="2"/>
  <c r="T133" i="2"/>
  <c r="U133" i="2"/>
  <c r="S134" i="2"/>
  <c r="T134" i="2"/>
  <c r="U134" i="2"/>
  <c r="S135" i="2"/>
  <c r="T135" i="2"/>
  <c r="U135" i="2"/>
  <c r="S136" i="2"/>
  <c r="T136" i="2"/>
  <c r="U136" i="2"/>
  <c r="S137" i="2"/>
  <c r="T137" i="2"/>
  <c r="U137" i="2"/>
  <c r="S138" i="2"/>
  <c r="T138" i="2"/>
  <c r="U138" i="2"/>
  <c r="S139" i="2"/>
  <c r="T139" i="2"/>
  <c r="U139" i="2"/>
  <c r="S140" i="2"/>
  <c r="T140" i="2"/>
  <c r="U140" i="2"/>
  <c r="S141" i="2"/>
  <c r="T141" i="2"/>
  <c r="U141" i="2"/>
  <c r="S142" i="2"/>
  <c r="T142" i="2"/>
  <c r="U142" i="2"/>
  <c r="S143" i="2"/>
  <c r="T143" i="2"/>
  <c r="U143" i="2"/>
  <c r="S144" i="2"/>
  <c r="T144" i="2"/>
  <c r="U144" i="2"/>
  <c r="S145" i="2"/>
  <c r="T145" i="2"/>
  <c r="U145" i="2"/>
  <c r="S146" i="2"/>
  <c r="T146" i="2"/>
  <c r="U146" i="2"/>
  <c r="S147" i="2"/>
  <c r="T147" i="2"/>
  <c r="U147" i="2"/>
  <c r="S148" i="2"/>
  <c r="T148" i="2"/>
  <c r="U148" i="2"/>
  <c r="S149" i="2"/>
  <c r="T149" i="2"/>
  <c r="U149" i="2"/>
  <c r="S150" i="2"/>
  <c r="T150" i="2"/>
  <c r="U150" i="2"/>
  <c r="S151" i="2"/>
  <c r="T151" i="2"/>
  <c r="U151" i="2"/>
  <c r="S152" i="2"/>
  <c r="T152" i="2"/>
  <c r="U152" i="2"/>
  <c r="S153" i="2"/>
  <c r="T153" i="2"/>
  <c r="U153" i="2"/>
  <c r="S154" i="2"/>
  <c r="T154" i="2"/>
  <c r="U154" i="2"/>
  <c r="S155" i="2"/>
  <c r="T155" i="2"/>
  <c r="U155" i="2"/>
  <c r="S156" i="2"/>
  <c r="T156" i="2"/>
  <c r="U156" i="2"/>
  <c r="S157" i="2"/>
  <c r="T157" i="2"/>
  <c r="U157" i="2"/>
  <c r="S158" i="2"/>
  <c r="T158" i="2"/>
  <c r="U158" i="2"/>
  <c r="S159" i="2"/>
  <c r="T159" i="2"/>
  <c r="U159" i="2"/>
  <c r="S160" i="2"/>
  <c r="T160" i="2"/>
  <c r="U160" i="2"/>
  <c r="S161" i="2"/>
  <c r="T161" i="2"/>
  <c r="U161" i="2"/>
  <c r="S162" i="2"/>
  <c r="T162" i="2"/>
  <c r="U162" i="2"/>
  <c r="S163" i="2"/>
  <c r="T163" i="2"/>
  <c r="U163" i="2"/>
  <c r="S164" i="2"/>
  <c r="T164" i="2"/>
  <c r="U164" i="2"/>
  <c r="S165" i="2"/>
  <c r="T165" i="2"/>
  <c r="U165" i="2"/>
  <c r="S166" i="2"/>
  <c r="T166" i="2"/>
  <c r="U166" i="2"/>
  <c r="S167" i="2"/>
  <c r="T167" i="2"/>
  <c r="U167" i="2"/>
  <c r="S168" i="2"/>
  <c r="T168" i="2"/>
  <c r="U168" i="2"/>
  <c r="S169" i="2"/>
  <c r="T169" i="2"/>
  <c r="U169" i="2"/>
  <c r="S170" i="2"/>
  <c r="T170" i="2"/>
  <c r="U170" i="2"/>
  <c r="S171" i="2"/>
  <c r="T171" i="2"/>
  <c r="U171" i="2"/>
  <c r="S172" i="2"/>
  <c r="T172" i="2"/>
  <c r="U172" i="2"/>
  <c r="S173" i="2"/>
  <c r="T173" i="2"/>
  <c r="U173" i="2"/>
  <c r="S174" i="2"/>
  <c r="T174" i="2"/>
  <c r="U174" i="2"/>
  <c r="S175" i="2"/>
  <c r="T175" i="2"/>
  <c r="U175" i="2"/>
  <c r="S176" i="2"/>
  <c r="T176" i="2"/>
  <c r="U176" i="2"/>
  <c r="S177" i="2"/>
  <c r="T177" i="2"/>
  <c r="U177" i="2"/>
  <c r="S178" i="2"/>
  <c r="T178" i="2"/>
  <c r="U178" i="2"/>
  <c r="S179" i="2"/>
  <c r="T179" i="2"/>
  <c r="U179" i="2"/>
  <c r="S180" i="2"/>
  <c r="T180" i="2"/>
  <c r="U180" i="2"/>
  <c r="S181" i="2"/>
  <c r="T181" i="2"/>
  <c r="U181" i="2"/>
  <c r="S182" i="2"/>
  <c r="T182" i="2"/>
  <c r="U182" i="2"/>
  <c r="S183" i="2"/>
  <c r="T183" i="2"/>
  <c r="U183" i="2"/>
  <c r="S184" i="2"/>
  <c r="T184" i="2"/>
  <c r="U184" i="2"/>
  <c r="S185" i="2"/>
  <c r="T185" i="2"/>
  <c r="U185" i="2"/>
  <c r="S186" i="2"/>
  <c r="T186" i="2"/>
  <c r="U186" i="2"/>
  <c r="S187" i="2"/>
  <c r="T187" i="2"/>
  <c r="U187" i="2"/>
  <c r="S188" i="2"/>
  <c r="T188" i="2"/>
  <c r="U188" i="2"/>
  <c r="S189" i="2"/>
  <c r="T189" i="2"/>
  <c r="U189" i="2"/>
  <c r="S190" i="2"/>
  <c r="T190" i="2"/>
  <c r="U190" i="2"/>
  <c r="S191" i="2"/>
  <c r="T191" i="2"/>
  <c r="U191" i="2"/>
  <c r="S192" i="2"/>
  <c r="T192" i="2"/>
  <c r="U192" i="2"/>
  <c r="S193" i="2"/>
  <c r="T193" i="2"/>
  <c r="U193" i="2"/>
  <c r="S194" i="2"/>
  <c r="T194" i="2"/>
  <c r="U194" i="2"/>
  <c r="S195" i="2"/>
  <c r="T195" i="2"/>
  <c r="U195" i="2"/>
  <c r="S196" i="2"/>
  <c r="T196" i="2"/>
  <c r="U196" i="2"/>
  <c r="S197" i="2"/>
  <c r="T197" i="2"/>
  <c r="U197" i="2"/>
  <c r="S198" i="2"/>
  <c r="T198" i="2"/>
  <c r="U198" i="2"/>
  <c r="S199" i="2"/>
  <c r="T199" i="2"/>
  <c r="U199" i="2"/>
  <c r="S200" i="2"/>
  <c r="T200" i="2"/>
  <c r="U200" i="2"/>
  <c r="S201" i="2"/>
  <c r="T201" i="2"/>
  <c r="U201" i="2"/>
  <c r="S202" i="2"/>
  <c r="T202" i="2"/>
  <c r="U202" i="2"/>
  <c r="S203" i="2"/>
  <c r="T203" i="2"/>
  <c r="U203" i="2"/>
  <c r="S204" i="2"/>
  <c r="T204" i="2"/>
  <c r="U204" i="2"/>
  <c r="S205" i="2"/>
  <c r="T205" i="2"/>
  <c r="U205" i="2"/>
  <c r="S206" i="2"/>
  <c r="T206" i="2"/>
  <c r="U206" i="2"/>
  <c r="S207" i="2"/>
  <c r="T207" i="2"/>
  <c r="U207" i="2"/>
  <c r="S208" i="2"/>
  <c r="T208" i="2"/>
  <c r="U208" i="2"/>
  <c r="S209" i="2"/>
  <c r="T209" i="2"/>
  <c r="U209" i="2"/>
  <c r="S210" i="2"/>
  <c r="T210" i="2"/>
  <c r="U210" i="2"/>
  <c r="S211" i="2"/>
  <c r="T211" i="2"/>
  <c r="U211" i="2"/>
  <c r="S212" i="2"/>
  <c r="T212" i="2"/>
  <c r="U212" i="2"/>
  <c r="S213" i="2"/>
  <c r="T213" i="2"/>
  <c r="U213" i="2"/>
  <c r="S214" i="2"/>
  <c r="T214" i="2"/>
  <c r="U214" i="2"/>
  <c r="S215" i="2"/>
  <c r="T215" i="2"/>
  <c r="U215" i="2"/>
  <c r="S216" i="2"/>
  <c r="T216" i="2"/>
  <c r="U216" i="2"/>
  <c r="S217" i="2"/>
  <c r="T217" i="2"/>
  <c r="U217" i="2"/>
  <c r="S218" i="2"/>
  <c r="T218" i="2"/>
  <c r="U218" i="2"/>
  <c r="S219" i="2"/>
  <c r="T219" i="2"/>
  <c r="U219" i="2"/>
  <c r="S220" i="2"/>
  <c r="T220" i="2"/>
  <c r="U220" i="2"/>
  <c r="S221" i="2"/>
  <c r="T221" i="2"/>
  <c r="U221" i="2"/>
  <c r="S222" i="2"/>
  <c r="T222" i="2"/>
  <c r="U222" i="2"/>
  <c r="S223" i="2"/>
  <c r="T223" i="2"/>
  <c r="U223" i="2"/>
  <c r="S224" i="2"/>
  <c r="T224" i="2"/>
  <c r="U224" i="2"/>
  <c r="S225" i="2"/>
  <c r="T225" i="2"/>
  <c r="U225" i="2"/>
  <c r="S226" i="2"/>
  <c r="T226" i="2"/>
  <c r="U226" i="2"/>
  <c r="S227" i="2"/>
  <c r="T227" i="2"/>
  <c r="U227" i="2"/>
  <c r="S228" i="2"/>
  <c r="T228" i="2"/>
  <c r="U228" i="2"/>
  <c r="S229" i="2"/>
  <c r="T229" i="2"/>
  <c r="U229" i="2"/>
  <c r="S230" i="2"/>
  <c r="T230" i="2"/>
  <c r="U230" i="2"/>
  <c r="S231" i="2"/>
  <c r="T231" i="2"/>
  <c r="U231" i="2"/>
  <c r="S232" i="2"/>
  <c r="T232" i="2"/>
  <c r="U232" i="2"/>
  <c r="S233" i="2"/>
  <c r="T233" i="2"/>
  <c r="U233" i="2"/>
  <c r="S234" i="2"/>
  <c r="T234" i="2"/>
  <c r="U234" i="2"/>
  <c r="S235" i="2"/>
  <c r="T235" i="2"/>
  <c r="U235" i="2"/>
  <c r="S236" i="2"/>
  <c r="T236" i="2"/>
  <c r="U236" i="2"/>
  <c r="S237" i="2"/>
  <c r="T237" i="2"/>
  <c r="U237" i="2"/>
  <c r="S238" i="2"/>
  <c r="T238" i="2"/>
  <c r="U238" i="2"/>
  <c r="S239" i="2"/>
  <c r="T239" i="2"/>
  <c r="U239" i="2"/>
  <c r="S240" i="2"/>
  <c r="T240" i="2"/>
  <c r="U240" i="2"/>
  <c r="S241" i="2"/>
  <c r="T241" i="2"/>
  <c r="U241" i="2"/>
  <c r="S242" i="2"/>
  <c r="T242" i="2"/>
  <c r="U242" i="2"/>
  <c r="S243" i="2"/>
  <c r="T243" i="2"/>
  <c r="U243" i="2"/>
  <c r="S244" i="2"/>
  <c r="T244" i="2"/>
  <c r="U244" i="2"/>
  <c r="S245" i="2"/>
  <c r="T245" i="2"/>
  <c r="U245" i="2"/>
  <c r="S246" i="2"/>
  <c r="T246" i="2"/>
  <c r="U246" i="2"/>
  <c r="S247" i="2"/>
  <c r="T247" i="2"/>
  <c r="U247" i="2"/>
  <c r="S248" i="2"/>
  <c r="T248" i="2"/>
  <c r="U248" i="2"/>
  <c r="S249" i="2"/>
  <c r="T249" i="2"/>
  <c r="U249" i="2"/>
  <c r="S250" i="2"/>
  <c r="T250" i="2"/>
  <c r="U250" i="2"/>
  <c r="S251" i="2"/>
  <c r="T251" i="2"/>
  <c r="U251" i="2"/>
  <c r="S252" i="2"/>
  <c r="T252" i="2"/>
  <c r="U252" i="2"/>
  <c r="S253" i="2"/>
  <c r="T253" i="2"/>
  <c r="U253" i="2"/>
  <c r="S254" i="2"/>
  <c r="T254" i="2"/>
  <c r="U254" i="2"/>
  <c r="S255" i="2"/>
  <c r="T255" i="2"/>
  <c r="U255" i="2"/>
  <c r="S256" i="2"/>
  <c r="T256" i="2"/>
  <c r="U256" i="2"/>
  <c r="S257" i="2"/>
  <c r="T257" i="2"/>
  <c r="U257" i="2"/>
  <c r="S258" i="2"/>
  <c r="T258" i="2"/>
  <c r="U258" i="2"/>
  <c r="S259" i="2"/>
  <c r="T259" i="2"/>
  <c r="U259" i="2"/>
  <c r="S260" i="2"/>
  <c r="T260" i="2"/>
  <c r="U260" i="2"/>
  <c r="S261" i="2"/>
  <c r="T261" i="2"/>
  <c r="U261" i="2"/>
  <c r="S262" i="2"/>
  <c r="T262" i="2"/>
  <c r="U262" i="2"/>
  <c r="S263" i="2"/>
  <c r="T263" i="2"/>
  <c r="U263" i="2"/>
  <c r="S264" i="2"/>
  <c r="T264" i="2"/>
  <c r="U264" i="2"/>
  <c r="S265" i="2"/>
  <c r="T265" i="2"/>
  <c r="U265" i="2"/>
  <c r="S266" i="2"/>
  <c r="T266" i="2"/>
  <c r="U266" i="2"/>
  <c r="S267" i="2"/>
  <c r="T267" i="2"/>
  <c r="U267" i="2"/>
  <c r="S268" i="2"/>
  <c r="T268" i="2"/>
  <c r="U268" i="2"/>
  <c r="S269" i="2"/>
  <c r="T269" i="2"/>
  <c r="U269" i="2"/>
  <c r="S270" i="2"/>
  <c r="T270" i="2"/>
  <c r="U270" i="2"/>
  <c r="S271" i="2"/>
  <c r="T271" i="2"/>
  <c r="U271" i="2"/>
  <c r="S272" i="2"/>
  <c r="T272" i="2"/>
  <c r="U272" i="2"/>
  <c r="S273" i="2"/>
  <c r="T273" i="2"/>
  <c r="U273" i="2"/>
  <c r="S274" i="2"/>
  <c r="T274" i="2"/>
  <c r="U274" i="2"/>
  <c r="S275" i="2"/>
  <c r="T275" i="2"/>
  <c r="U275" i="2"/>
  <c r="S276" i="2"/>
  <c r="T276" i="2"/>
  <c r="U276" i="2"/>
  <c r="S277" i="2"/>
  <c r="T277" i="2"/>
  <c r="U277" i="2"/>
  <c r="S278" i="2"/>
  <c r="T278" i="2"/>
  <c r="U278" i="2"/>
  <c r="S279" i="2"/>
  <c r="T279" i="2"/>
  <c r="U279" i="2"/>
  <c r="S280" i="2"/>
  <c r="T280" i="2"/>
  <c r="U280" i="2"/>
  <c r="S281" i="2"/>
  <c r="T281" i="2"/>
  <c r="U281" i="2"/>
  <c r="S282" i="2"/>
  <c r="T282" i="2"/>
  <c r="U282" i="2"/>
  <c r="S283" i="2"/>
  <c r="T283" i="2"/>
  <c r="U283" i="2"/>
  <c r="S284" i="2"/>
  <c r="T284" i="2"/>
  <c r="U284" i="2"/>
  <c r="S285" i="2"/>
  <c r="T285" i="2"/>
  <c r="U285" i="2"/>
  <c r="S286" i="2"/>
  <c r="T286" i="2"/>
  <c r="U286" i="2"/>
  <c r="S287" i="2"/>
  <c r="T287" i="2"/>
  <c r="U287" i="2"/>
  <c r="S288" i="2"/>
  <c r="T288" i="2"/>
  <c r="U288" i="2"/>
  <c r="S289" i="2"/>
  <c r="T289" i="2"/>
  <c r="U289" i="2"/>
  <c r="S290" i="2"/>
  <c r="T290" i="2"/>
  <c r="U290" i="2"/>
  <c r="S291" i="2"/>
  <c r="T291" i="2"/>
  <c r="U291" i="2"/>
  <c r="S292" i="2"/>
  <c r="T292" i="2"/>
  <c r="U292" i="2"/>
  <c r="S293" i="2"/>
  <c r="T293" i="2"/>
  <c r="U293" i="2"/>
  <c r="S294" i="2"/>
  <c r="T294" i="2"/>
  <c r="U294" i="2"/>
  <c r="S295" i="2"/>
  <c r="T295" i="2"/>
  <c r="U295" i="2"/>
  <c r="S296" i="2"/>
  <c r="T296" i="2"/>
  <c r="U296" i="2"/>
  <c r="S297" i="2"/>
  <c r="T297" i="2"/>
  <c r="U297" i="2"/>
  <c r="S298" i="2"/>
  <c r="T298" i="2"/>
  <c r="U298" i="2"/>
  <c r="S299" i="2"/>
  <c r="T299" i="2"/>
  <c r="U299" i="2"/>
  <c r="S300" i="2"/>
  <c r="T300" i="2"/>
  <c r="U300" i="2"/>
  <c r="S301" i="2"/>
  <c r="T301" i="2"/>
  <c r="U301" i="2"/>
  <c r="S302" i="2"/>
  <c r="T302" i="2"/>
  <c r="U302" i="2"/>
  <c r="S303" i="2"/>
  <c r="T303" i="2"/>
  <c r="U303" i="2"/>
  <c r="S304" i="2"/>
  <c r="T304" i="2"/>
  <c r="U304" i="2"/>
  <c r="S305" i="2"/>
  <c r="T305" i="2"/>
  <c r="U305" i="2"/>
  <c r="S306" i="2"/>
  <c r="T306" i="2"/>
  <c r="U306" i="2"/>
  <c r="S307" i="2"/>
  <c r="T307" i="2"/>
  <c r="U307" i="2"/>
  <c r="S308" i="2"/>
  <c r="T308" i="2"/>
  <c r="U308" i="2"/>
  <c r="S309" i="2"/>
  <c r="T309" i="2"/>
  <c r="U309" i="2"/>
  <c r="S310" i="2"/>
  <c r="T310" i="2"/>
  <c r="U310" i="2"/>
  <c r="S311" i="2"/>
  <c r="T311" i="2"/>
  <c r="U311" i="2"/>
  <c r="S312" i="2"/>
  <c r="T312" i="2"/>
  <c r="U312" i="2"/>
  <c r="S313" i="2"/>
  <c r="T313" i="2"/>
  <c r="U313" i="2"/>
  <c r="S314" i="2"/>
  <c r="T314" i="2"/>
  <c r="U314" i="2"/>
  <c r="S315" i="2"/>
  <c r="T315" i="2"/>
  <c r="U315" i="2"/>
  <c r="S316" i="2"/>
  <c r="T316" i="2"/>
  <c r="U316" i="2"/>
  <c r="S317" i="2"/>
  <c r="T317" i="2"/>
  <c r="U317" i="2"/>
  <c r="S318" i="2"/>
  <c r="T318" i="2"/>
  <c r="U318" i="2"/>
  <c r="S319" i="2"/>
  <c r="T319" i="2"/>
  <c r="U319" i="2"/>
  <c r="S320" i="2"/>
  <c r="T320" i="2"/>
  <c r="U320" i="2"/>
  <c r="S321" i="2"/>
  <c r="T321" i="2"/>
  <c r="U321" i="2"/>
  <c r="S322" i="2"/>
  <c r="T322" i="2"/>
  <c r="U322" i="2"/>
  <c r="S323" i="2"/>
  <c r="T323" i="2"/>
  <c r="U323" i="2"/>
  <c r="S324" i="2"/>
  <c r="T324" i="2"/>
  <c r="U324" i="2"/>
  <c r="S325" i="2"/>
  <c r="T325" i="2"/>
  <c r="U325" i="2"/>
  <c r="S326" i="2"/>
  <c r="T326" i="2"/>
  <c r="U326" i="2"/>
  <c r="S327" i="2"/>
  <c r="T327" i="2"/>
  <c r="U327" i="2"/>
  <c r="S328" i="2"/>
  <c r="T328" i="2"/>
  <c r="U328" i="2"/>
  <c r="S329" i="2"/>
  <c r="T329" i="2"/>
  <c r="U329" i="2"/>
  <c r="S330" i="2"/>
  <c r="T330" i="2"/>
  <c r="U330" i="2"/>
  <c r="S331" i="2"/>
  <c r="T331" i="2"/>
  <c r="U331" i="2"/>
  <c r="S332" i="2"/>
  <c r="T332" i="2"/>
  <c r="U332" i="2"/>
  <c r="S333" i="2"/>
  <c r="T333" i="2"/>
  <c r="U333" i="2"/>
  <c r="S334" i="2"/>
  <c r="T334" i="2"/>
  <c r="U334" i="2"/>
  <c r="S335" i="2"/>
  <c r="T335" i="2"/>
  <c r="U335" i="2"/>
  <c r="S336" i="2"/>
  <c r="T336" i="2"/>
  <c r="U336" i="2"/>
  <c r="S337" i="2"/>
  <c r="T337" i="2"/>
  <c r="U337" i="2"/>
  <c r="S338" i="2"/>
  <c r="T338" i="2"/>
  <c r="U338" i="2"/>
  <c r="S339" i="2"/>
  <c r="T339" i="2"/>
  <c r="U339" i="2"/>
  <c r="S340" i="2"/>
  <c r="T340" i="2"/>
  <c r="U340" i="2"/>
  <c r="S341" i="2"/>
  <c r="T341" i="2"/>
  <c r="U341" i="2"/>
  <c r="S342" i="2"/>
  <c r="T342" i="2"/>
  <c r="U342" i="2"/>
  <c r="S343" i="2"/>
  <c r="T343" i="2"/>
  <c r="U343" i="2"/>
  <c r="S344" i="2"/>
  <c r="T344" i="2"/>
  <c r="U344" i="2"/>
  <c r="S345" i="2"/>
  <c r="T345" i="2"/>
  <c r="U345" i="2"/>
  <c r="S346" i="2"/>
  <c r="T346" i="2"/>
  <c r="U346" i="2"/>
  <c r="S347" i="2"/>
  <c r="T347" i="2"/>
  <c r="U347" i="2"/>
  <c r="S348" i="2"/>
  <c r="T348" i="2"/>
  <c r="U348" i="2"/>
  <c r="S349" i="2"/>
  <c r="T349" i="2"/>
  <c r="U349" i="2"/>
  <c r="S350" i="2"/>
  <c r="T350" i="2"/>
  <c r="U350" i="2"/>
  <c r="S351" i="2"/>
  <c r="T351" i="2"/>
  <c r="U351" i="2"/>
  <c r="S352" i="2"/>
  <c r="T352" i="2"/>
  <c r="U352" i="2"/>
  <c r="S353" i="2"/>
  <c r="T353" i="2"/>
  <c r="U353" i="2"/>
  <c r="S354" i="2"/>
  <c r="T354" i="2"/>
  <c r="U354" i="2"/>
  <c r="S355" i="2"/>
  <c r="T355" i="2"/>
  <c r="U355" i="2"/>
  <c r="S356" i="2"/>
  <c r="T356" i="2"/>
  <c r="U356" i="2"/>
  <c r="S357" i="2"/>
  <c r="T357" i="2"/>
  <c r="U357" i="2"/>
  <c r="S358" i="2"/>
  <c r="T358" i="2"/>
  <c r="U358" i="2"/>
  <c r="S359" i="2"/>
  <c r="T359" i="2"/>
  <c r="U359" i="2"/>
  <c r="S360" i="2"/>
  <c r="T360" i="2"/>
  <c r="U360" i="2"/>
  <c r="S361" i="2"/>
  <c r="T361" i="2"/>
  <c r="U361" i="2"/>
  <c r="S362" i="2"/>
  <c r="T362" i="2"/>
  <c r="U362" i="2"/>
  <c r="S363" i="2"/>
  <c r="T363" i="2"/>
  <c r="U363" i="2"/>
  <c r="S364" i="2"/>
  <c r="T364" i="2"/>
  <c r="U364" i="2"/>
  <c r="S365" i="2"/>
  <c r="T365" i="2"/>
  <c r="U365" i="2"/>
  <c r="S366" i="2"/>
  <c r="T366" i="2"/>
  <c r="U366" i="2"/>
  <c r="S367" i="2"/>
  <c r="T367" i="2"/>
  <c r="U367" i="2"/>
  <c r="S368" i="2"/>
  <c r="T368" i="2"/>
  <c r="U368" i="2"/>
  <c r="S369" i="2"/>
  <c r="T369" i="2"/>
  <c r="U369" i="2"/>
  <c r="S370" i="2"/>
  <c r="T370" i="2"/>
  <c r="U370" i="2"/>
  <c r="S371" i="2"/>
  <c r="T371" i="2"/>
  <c r="U371" i="2"/>
  <c r="S372" i="2"/>
  <c r="T372" i="2"/>
  <c r="U372" i="2"/>
  <c r="S373" i="2"/>
  <c r="T373" i="2"/>
  <c r="U373" i="2"/>
  <c r="S374" i="2"/>
  <c r="T374" i="2"/>
  <c r="U374" i="2"/>
  <c r="S375" i="2"/>
  <c r="T375" i="2"/>
  <c r="U375" i="2"/>
  <c r="S376" i="2"/>
  <c r="T376" i="2"/>
  <c r="U376" i="2"/>
  <c r="S377" i="2"/>
  <c r="T377" i="2"/>
  <c r="U377" i="2"/>
  <c r="S378" i="2"/>
  <c r="T378" i="2"/>
  <c r="U378" i="2"/>
  <c r="S379" i="2"/>
  <c r="T379" i="2"/>
  <c r="U379" i="2"/>
  <c r="S380" i="2"/>
  <c r="T380" i="2"/>
  <c r="U380" i="2"/>
  <c r="S381" i="2"/>
  <c r="T381" i="2"/>
  <c r="U381" i="2"/>
  <c r="S382" i="2"/>
  <c r="T382" i="2"/>
  <c r="U382" i="2"/>
  <c r="S383" i="2"/>
  <c r="T383" i="2"/>
  <c r="U383" i="2"/>
  <c r="S384" i="2"/>
  <c r="T384" i="2"/>
  <c r="U384" i="2"/>
  <c r="S385" i="2"/>
  <c r="T385" i="2"/>
  <c r="U385" i="2"/>
  <c r="S386" i="2"/>
  <c r="T386" i="2"/>
  <c r="U386" i="2"/>
  <c r="S387" i="2"/>
  <c r="T387" i="2"/>
  <c r="U387" i="2"/>
  <c r="S388" i="2"/>
  <c r="T388" i="2"/>
  <c r="U388" i="2"/>
  <c r="S389" i="2"/>
  <c r="T389" i="2"/>
  <c r="U389" i="2"/>
  <c r="S390" i="2"/>
  <c r="T390" i="2"/>
  <c r="U390" i="2"/>
  <c r="S391" i="2"/>
  <c r="T391" i="2"/>
  <c r="U391" i="2"/>
  <c r="S392" i="2"/>
  <c r="T392" i="2"/>
  <c r="U392" i="2"/>
  <c r="S393" i="2"/>
  <c r="T393" i="2"/>
  <c r="U393" i="2"/>
  <c r="S394" i="2"/>
  <c r="T394" i="2"/>
  <c r="U394" i="2"/>
  <c r="S395" i="2"/>
  <c r="T395" i="2"/>
  <c r="U395" i="2"/>
  <c r="S396" i="2"/>
  <c r="T396" i="2"/>
  <c r="U396" i="2"/>
  <c r="S397" i="2"/>
  <c r="T397" i="2"/>
  <c r="U397" i="2"/>
  <c r="S398" i="2"/>
  <c r="T398" i="2"/>
  <c r="U398" i="2"/>
  <c r="S399" i="2"/>
  <c r="T399" i="2"/>
  <c r="U399" i="2"/>
  <c r="S400" i="2"/>
  <c r="T400" i="2"/>
  <c r="U400" i="2"/>
  <c r="S401" i="2"/>
  <c r="T401" i="2"/>
  <c r="U401" i="2"/>
  <c r="S402" i="2"/>
  <c r="T402" i="2"/>
  <c r="U402" i="2"/>
  <c r="S403" i="2"/>
  <c r="T403" i="2"/>
  <c r="U403" i="2"/>
  <c r="S404" i="2"/>
  <c r="T404" i="2"/>
  <c r="U404" i="2"/>
  <c r="S405" i="2"/>
  <c r="T405" i="2"/>
  <c r="U405" i="2"/>
  <c r="S406" i="2"/>
  <c r="T406" i="2"/>
  <c r="U406" i="2"/>
  <c r="S407" i="2"/>
  <c r="T407" i="2"/>
  <c r="U407" i="2"/>
  <c r="S408" i="2"/>
  <c r="T408" i="2"/>
  <c r="U408" i="2"/>
  <c r="S409" i="2"/>
  <c r="T409" i="2"/>
  <c r="U409" i="2"/>
  <c r="S410" i="2"/>
  <c r="T410" i="2"/>
  <c r="U410" i="2"/>
  <c r="S411" i="2"/>
  <c r="T411" i="2"/>
  <c r="U411" i="2"/>
  <c r="S412" i="2"/>
  <c r="T412" i="2"/>
  <c r="U412" i="2"/>
  <c r="S413" i="2"/>
  <c r="T413" i="2"/>
  <c r="U413" i="2"/>
  <c r="J21" i="1"/>
  <c r="A21" i="1" s="1"/>
  <c r="K21" i="1"/>
  <c r="J22" i="1"/>
  <c r="A22" i="1" s="1"/>
  <c r="K22" i="1"/>
  <c r="J23" i="1"/>
  <c r="A23" i="1" s="1"/>
  <c r="K23" i="1"/>
  <c r="J24" i="1"/>
  <c r="A24" i="1" s="1"/>
  <c r="K24" i="1"/>
  <c r="J25" i="1"/>
  <c r="A25" i="1" s="1"/>
  <c r="K25" i="1"/>
  <c r="J26" i="1"/>
  <c r="A26" i="1" s="1"/>
  <c r="K26" i="1"/>
  <c r="J27" i="1"/>
  <c r="A27" i="1" s="1"/>
  <c r="K27" i="1"/>
  <c r="J28" i="1"/>
  <c r="A28" i="1" s="1"/>
  <c r="K28" i="1"/>
  <c r="J29" i="1"/>
  <c r="A29" i="1" s="1"/>
  <c r="K29" i="1"/>
  <c r="J30" i="1"/>
  <c r="A30" i="1" s="1"/>
  <c r="K30" i="1"/>
  <c r="J31" i="1"/>
  <c r="A31" i="1" s="1"/>
  <c r="K31" i="1"/>
  <c r="J32" i="1"/>
  <c r="A32" i="1" s="1"/>
  <c r="K32" i="1"/>
  <c r="J33" i="1"/>
  <c r="A33" i="1" s="1"/>
  <c r="K33" i="1"/>
  <c r="J34" i="1"/>
  <c r="A34" i="1" s="1"/>
  <c r="K34" i="1"/>
  <c r="J35" i="1"/>
  <c r="A35" i="1" s="1"/>
  <c r="K35" i="1"/>
  <c r="J36" i="1"/>
  <c r="A36" i="1" s="1"/>
  <c r="K36" i="1"/>
  <c r="J37" i="1"/>
  <c r="A37" i="1" s="1"/>
  <c r="K37" i="1"/>
  <c r="J38" i="1"/>
  <c r="A38" i="1" s="1"/>
  <c r="K38" i="1"/>
  <c r="J39" i="1"/>
  <c r="A39" i="1" s="1"/>
  <c r="K39" i="1"/>
  <c r="J40" i="1"/>
  <c r="A40" i="1" s="1"/>
  <c r="K40" i="1"/>
  <c r="J41" i="1"/>
  <c r="A41" i="1" s="1"/>
  <c r="K41" i="1"/>
  <c r="J42" i="1"/>
  <c r="A42" i="1" s="1"/>
  <c r="K42" i="1"/>
  <c r="J43" i="1"/>
  <c r="A43" i="1" s="1"/>
  <c r="K43" i="1"/>
  <c r="J44" i="1"/>
  <c r="A44" i="1" s="1"/>
  <c r="K44" i="1"/>
  <c r="J45" i="1"/>
  <c r="A45" i="1" s="1"/>
  <c r="K45" i="1"/>
  <c r="J46" i="1"/>
  <c r="A46" i="1" s="1"/>
  <c r="K46" i="1"/>
  <c r="J47" i="1"/>
  <c r="A47" i="1" s="1"/>
  <c r="K47" i="1"/>
  <c r="J48" i="1"/>
  <c r="A48" i="1" s="1"/>
  <c r="K48" i="1"/>
  <c r="J49" i="1"/>
  <c r="A49" i="1" s="1"/>
  <c r="K49" i="1"/>
  <c r="J50" i="1"/>
  <c r="A50" i="1" s="1"/>
  <c r="K50" i="1"/>
  <c r="J51" i="1"/>
  <c r="A51" i="1" s="1"/>
  <c r="K51" i="1"/>
  <c r="J52" i="1"/>
  <c r="A52" i="1" s="1"/>
  <c r="K52" i="1"/>
  <c r="J53" i="1"/>
  <c r="A53" i="1" s="1"/>
  <c r="K53" i="1"/>
  <c r="J54" i="1"/>
  <c r="A54" i="1" s="1"/>
  <c r="K54" i="1"/>
  <c r="J55" i="1"/>
  <c r="A55" i="1" s="1"/>
  <c r="K55" i="1"/>
  <c r="J56" i="1"/>
  <c r="A56" i="1" s="1"/>
  <c r="K56" i="1"/>
  <c r="J57" i="1"/>
  <c r="A57" i="1" s="1"/>
  <c r="K57" i="1"/>
  <c r="J58" i="1"/>
  <c r="A58" i="1" s="1"/>
  <c r="K58" i="1"/>
  <c r="J59" i="1"/>
  <c r="A59" i="1" s="1"/>
  <c r="K59" i="1"/>
  <c r="J60" i="1"/>
  <c r="A60" i="1" s="1"/>
  <c r="K60" i="1"/>
  <c r="J61" i="1"/>
  <c r="A61" i="1" s="1"/>
  <c r="K61" i="1"/>
  <c r="J62" i="1"/>
  <c r="A62" i="1" s="1"/>
  <c r="K62" i="1"/>
  <c r="J63" i="1"/>
  <c r="A63" i="1" s="1"/>
  <c r="K63" i="1"/>
  <c r="J64" i="1"/>
  <c r="A64" i="1" s="1"/>
  <c r="K64" i="1"/>
  <c r="J65" i="1"/>
  <c r="A65" i="1" s="1"/>
  <c r="K65" i="1"/>
  <c r="J66" i="1"/>
  <c r="A66" i="1" s="1"/>
  <c r="K66" i="1"/>
  <c r="J67" i="1"/>
  <c r="A67" i="1" s="1"/>
  <c r="K67" i="1"/>
  <c r="J68" i="1"/>
  <c r="A68" i="1" s="1"/>
  <c r="K68" i="1"/>
  <c r="J69" i="1"/>
  <c r="A69" i="1" s="1"/>
  <c r="K69" i="1"/>
  <c r="J70" i="1"/>
  <c r="A70" i="1" s="1"/>
  <c r="K70" i="1"/>
  <c r="J71" i="1"/>
  <c r="A71" i="1" s="1"/>
  <c r="K71" i="1"/>
  <c r="J72" i="1"/>
  <c r="A72" i="1" s="1"/>
  <c r="K72" i="1"/>
  <c r="J73" i="1"/>
  <c r="A73" i="1" s="1"/>
  <c r="K73" i="1"/>
  <c r="J74" i="1"/>
  <c r="A74" i="1" s="1"/>
  <c r="K74" i="1"/>
  <c r="J75" i="1"/>
  <c r="A75" i="1" s="1"/>
  <c r="K75" i="1"/>
  <c r="J76" i="1"/>
  <c r="A76" i="1" s="1"/>
  <c r="K76" i="1"/>
  <c r="J77" i="1"/>
  <c r="A77" i="1" s="1"/>
  <c r="K77" i="1"/>
  <c r="J78" i="1"/>
  <c r="A78" i="1" s="1"/>
  <c r="K78" i="1"/>
  <c r="J79" i="1"/>
  <c r="A79" i="1" s="1"/>
  <c r="K79" i="1"/>
  <c r="J80" i="1"/>
  <c r="A80" i="1" s="1"/>
  <c r="K80" i="1"/>
  <c r="J81" i="1"/>
  <c r="A81" i="1" s="1"/>
  <c r="K81" i="1"/>
  <c r="J82" i="1"/>
  <c r="A82" i="1" s="1"/>
  <c r="K82" i="1"/>
  <c r="J83" i="1"/>
  <c r="A83" i="1" s="1"/>
  <c r="K83" i="1"/>
  <c r="J84" i="1"/>
  <c r="A84" i="1" s="1"/>
  <c r="K84" i="1"/>
  <c r="J85" i="1"/>
  <c r="A85" i="1" s="1"/>
  <c r="K85" i="1"/>
  <c r="J86" i="1"/>
  <c r="A86" i="1" s="1"/>
  <c r="K86" i="1"/>
  <c r="J87" i="1"/>
  <c r="A87" i="1" s="1"/>
  <c r="K87" i="1"/>
  <c r="J88" i="1"/>
  <c r="A88" i="1" s="1"/>
  <c r="K88" i="1"/>
  <c r="J89" i="1"/>
  <c r="A89" i="1" s="1"/>
  <c r="K89" i="1"/>
  <c r="J90" i="1"/>
  <c r="A90" i="1" s="1"/>
  <c r="K90" i="1"/>
  <c r="J91" i="1"/>
  <c r="A91" i="1" s="1"/>
  <c r="K91" i="1"/>
  <c r="J92" i="1"/>
  <c r="A92" i="1" s="1"/>
  <c r="K92" i="1"/>
  <c r="J93" i="1"/>
  <c r="A93" i="1" s="1"/>
  <c r="K93" i="1"/>
  <c r="J94" i="1"/>
  <c r="A94" i="1" s="1"/>
  <c r="K94" i="1"/>
  <c r="J95" i="1"/>
  <c r="A95" i="1" s="1"/>
  <c r="K95" i="1"/>
  <c r="J96" i="1"/>
  <c r="A96" i="1" s="1"/>
  <c r="K96" i="1"/>
  <c r="J97" i="1"/>
  <c r="A97" i="1" s="1"/>
  <c r="K97" i="1"/>
  <c r="J98" i="1"/>
  <c r="A98" i="1" s="1"/>
  <c r="K98" i="1"/>
  <c r="J99" i="1"/>
  <c r="A99" i="1" s="1"/>
  <c r="K99" i="1"/>
  <c r="J100" i="1"/>
  <c r="A100" i="1" s="1"/>
  <c r="K100" i="1"/>
  <c r="J101" i="1"/>
  <c r="A101" i="1" s="1"/>
  <c r="K101" i="1"/>
  <c r="J102" i="1"/>
  <c r="A102" i="1" s="1"/>
  <c r="K102" i="1"/>
  <c r="J103" i="1"/>
  <c r="A103" i="1" s="1"/>
  <c r="K103" i="1"/>
  <c r="J104" i="1"/>
  <c r="A104" i="1" s="1"/>
  <c r="K104" i="1"/>
  <c r="J105" i="1"/>
  <c r="A105" i="1" s="1"/>
  <c r="K105" i="1"/>
  <c r="J106" i="1"/>
  <c r="A106" i="1" s="1"/>
  <c r="K106" i="1"/>
  <c r="J107" i="1"/>
  <c r="A107" i="1" s="1"/>
  <c r="K107" i="1"/>
  <c r="J108" i="1"/>
  <c r="A108" i="1" s="1"/>
  <c r="K108" i="1"/>
  <c r="J109" i="1"/>
  <c r="A109" i="1" s="1"/>
  <c r="K109" i="1"/>
  <c r="J110" i="1"/>
  <c r="A110" i="1" s="1"/>
  <c r="K110" i="1"/>
  <c r="J111" i="1"/>
  <c r="A111" i="1" s="1"/>
  <c r="K111" i="1"/>
  <c r="J112" i="1"/>
  <c r="A112" i="1" s="1"/>
  <c r="K112" i="1"/>
  <c r="J113" i="1"/>
  <c r="A113" i="1" s="1"/>
  <c r="K113" i="1"/>
  <c r="J114" i="1"/>
  <c r="A114" i="1" s="1"/>
  <c r="K114" i="1"/>
  <c r="J115" i="1"/>
  <c r="A115" i="1" s="1"/>
  <c r="K115" i="1"/>
  <c r="J116" i="1"/>
  <c r="A116" i="1" s="1"/>
  <c r="K116" i="1"/>
  <c r="J117" i="1"/>
  <c r="A117" i="1" s="1"/>
  <c r="K117" i="1"/>
  <c r="J118" i="1"/>
  <c r="A118" i="1" s="1"/>
  <c r="K118" i="1"/>
  <c r="J119" i="1"/>
  <c r="A119" i="1" s="1"/>
  <c r="K119" i="1"/>
  <c r="J120" i="1"/>
  <c r="A120" i="1" s="1"/>
  <c r="K120" i="1"/>
  <c r="J121" i="1"/>
  <c r="A121" i="1" s="1"/>
  <c r="K121" i="1"/>
  <c r="J122" i="1"/>
  <c r="A122" i="1" s="1"/>
  <c r="K122" i="1"/>
  <c r="J123" i="1"/>
  <c r="A123" i="1" s="1"/>
  <c r="K123" i="1"/>
  <c r="J124" i="1"/>
  <c r="A124" i="1" s="1"/>
  <c r="K124" i="1"/>
  <c r="J125" i="1"/>
  <c r="A125" i="1" s="1"/>
  <c r="K125" i="1"/>
  <c r="J126" i="1"/>
  <c r="A126" i="1" s="1"/>
  <c r="K126" i="1"/>
  <c r="J127" i="1"/>
  <c r="A127" i="1" s="1"/>
  <c r="K127" i="1"/>
  <c r="J128" i="1"/>
  <c r="A128" i="1" s="1"/>
  <c r="K128" i="1"/>
  <c r="J129" i="1"/>
  <c r="A129" i="1" s="1"/>
  <c r="K129" i="1"/>
  <c r="J130" i="1"/>
  <c r="A130" i="1" s="1"/>
  <c r="K130" i="1"/>
  <c r="J131" i="1"/>
  <c r="A131" i="1" s="1"/>
  <c r="K131" i="1"/>
  <c r="J132" i="1"/>
  <c r="A132" i="1" s="1"/>
  <c r="K132" i="1"/>
  <c r="J133" i="1"/>
  <c r="A133" i="1" s="1"/>
  <c r="K133" i="1"/>
  <c r="J134" i="1"/>
  <c r="A134" i="1" s="1"/>
  <c r="K134" i="1"/>
  <c r="J135" i="1"/>
  <c r="A135" i="1" s="1"/>
  <c r="K135" i="1"/>
  <c r="J136" i="1"/>
  <c r="A136" i="1" s="1"/>
  <c r="K136" i="1"/>
  <c r="J137" i="1"/>
  <c r="A137" i="1" s="1"/>
  <c r="K137" i="1"/>
  <c r="J138" i="1"/>
  <c r="A138" i="1" s="1"/>
  <c r="K138" i="1"/>
  <c r="J139" i="1"/>
  <c r="A139" i="1" s="1"/>
  <c r="K139" i="1"/>
  <c r="J140" i="1"/>
  <c r="A140" i="1" s="1"/>
  <c r="K140" i="1"/>
  <c r="J141" i="1"/>
  <c r="A141" i="1" s="1"/>
  <c r="K141" i="1"/>
  <c r="J142" i="1"/>
  <c r="A142" i="1" s="1"/>
  <c r="K142" i="1"/>
  <c r="J143" i="1"/>
  <c r="A143" i="1" s="1"/>
  <c r="K143" i="1"/>
  <c r="J144" i="1"/>
  <c r="A144" i="1" s="1"/>
  <c r="K144" i="1"/>
  <c r="J145" i="1"/>
  <c r="A145" i="1" s="1"/>
  <c r="K145" i="1"/>
  <c r="J146" i="1"/>
  <c r="A146" i="1" s="1"/>
  <c r="K146" i="1"/>
  <c r="J147" i="1"/>
  <c r="A147" i="1" s="1"/>
  <c r="K147" i="1"/>
  <c r="J148" i="1"/>
  <c r="A148" i="1" s="1"/>
  <c r="K148" i="1"/>
  <c r="J149" i="1"/>
  <c r="A149" i="1" s="1"/>
  <c r="K149" i="1"/>
  <c r="J150" i="1"/>
  <c r="A150" i="1" s="1"/>
  <c r="K150" i="1"/>
  <c r="J151" i="1"/>
  <c r="A151" i="1" s="1"/>
  <c r="K151" i="1"/>
  <c r="J152" i="1"/>
  <c r="A152" i="1" s="1"/>
  <c r="K152" i="1"/>
  <c r="J153" i="1"/>
  <c r="A153" i="1" s="1"/>
  <c r="K153" i="1"/>
  <c r="J154" i="1"/>
  <c r="A154" i="1" s="1"/>
  <c r="K154" i="1"/>
  <c r="J155" i="1"/>
  <c r="A155" i="1" s="1"/>
  <c r="K155" i="1"/>
  <c r="J156" i="1"/>
  <c r="A156" i="1" s="1"/>
  <c r="K156" i="1"/>
  <c r="J157" i="1"/>
  <c r="A157" i="1" s="1"/>
  <c r="K157" i="1"/>
  <c r="J158" i="1"/>
  <c r="A158" i="1" s="1"/>
  <c r="K158" i="1"/>
  <c r="J159" i="1"/>
  <c r="A159" i="1" s="1"/>
  <c r="K159" i="1"/>
  <c r="J160" i="1"/>
  <c r="A160" i="1" s="1"/>
  <c r="K160" i="1"/>
  <c r="J161" i="1"/>
  <c r="A161" i="1" s="1"/>
  <c r="K161" i="1"/>
  <c r="J162" i="1"/>
  <c r="A162" i="1" s="1"/>
  <c r="K162" i="1"/>
  <c r="J163" i="1"/>
  <c r="A163" i="1" s="1"/>
  <c r="K163" i="1"/>
  <c r="J164" i="1"/>
  <c r="A164" i="1" s="1"/>
  <c r="K164" i="1"/>
  <c r="J165" i="1"/>
  <c r="A165" i="1" s="1"/>
  <c r="K165" i="1"/>
  <c r="J166" i="1"/>
  <c r="A166" i="1" s="1"/>
  <c r="K166" i="1"/>
  <c r="J167" i="1"/>
  <c r="A167" i="1" s="1"/>
  <c r="K167" i="1"/>
  <c r="J168" i="1"/>
  <c r="A168" i="1" s="1"/>
  <c r="K168" i="1"/>
  <c r="J169" i="1"/>
  <c r="A169" i="1" s="1"/>
  <c r="K169" i="1"/>
  <c r="J170" i="1"/>
  <c r="A170" i="1" s="1"/>
  <c r="K170" i="1"/>
  <c r="J171" i="1"/>
  <c r="A171" i="1" s="1"/>
  <c r="K171" i="1"/>
  <c r="J172" i="1"/>
  <c r="A172" i="1" s="1"/>
  <c r="K172" i="1"/>
  <c r="J173" i="1"/>
  <c r="A173" i="1" s="1"/>
  <c r="K173" i="1"/>
  <c r="J174" i="1"/>
  <c r="A174" i="1" s="1"/>
  <c r="K174" i="1"/>
  <c r="J175" i="1"/>
  <c r="A175" i="1" s="1"/>
  <c r="K175" i="1"/>
  <c r="J176" i="1"/>
  <c r="A176" i="1" s="1"/>
  <c r="K176" i="1"/>
  <c r="J177" i="1"/>
  <c r="A177" i="1" s="1"/>
  <c r="K177" i="1"/>
  <c r="J178" i="1"/>
  <c r="A178" i="1" s="1"/>
  <c r="K178" i="1"/>
  <c r="J179" i="1"/>
  <c r="A179" i="1" s="1"/>
  <c r="K179" i="1"/>
  <c r="J180" i="1"/>
  <c r="A180" i="1" s="1"/>
  <c r="K180" i="1"/>
  <c r="J181" i="1"/>
  <c r="A181" i="1" s="1"/>
  <c r="K181" i="1"/>
  <c r="J182" i="1"/>
  <c r="A182" i="1" s="1"/>
  <c r="K182" i="1"/>
  <c r="J183" i="1"/>
  <c r="A183" i="1" s="1"/>
  <c r="K183" i="1"/>
  <c r="J184" i="1"/>
  <c r="A184" i="1" s="1"/>
  <c r="K184" i="1"/>
  <c r="J185" i="1"/>
  <c r="A185" i="1" s="1"/>
  <c r="K185" i="1"/>
  <c r="J186" i="1"/>
  <c r="A186" i="1" s="1"/>
  <c r="K186" i="1"/>
  <c r="J187" i="1"/>
  <c r="A187" i="1" s="1"/>
  <c r="K187" i="1"/>
  <c r="J188" i="1"/>
  <c r="A188" i="1" s="1"/>
  <c r="K188" i="1"/>
  <c r="J189" i="1"/>
  <c r="A189" i="1" s="1"/>
  <c r="K189" i="1"/>
  <c r="J190" i="1"/>
  <c r="A190" i="1" s="1"/>
  <c r="K190" i="1"/>
  <c r="J191" i="1"/>
  <c r="A191" i="1" s="1"/>
  <c r="K191" i="1"/>
  <c r="J192" i="1"/>
  <c r="A192" i="1" s="1"/>
  <c r="K192" i="1"/>
  <c r="J193" i="1"/>
  <c r="A193" i="1" s="1"/>
  <c r="K193" i="1"/>
  <c r="J194" i="1"/>
  <c r="A194" i="1" s="1"/>
  <c r="K194" i="1"/>
  <c r="J195" i="1"/>
  <c r="A195" i="1" s="1"/>
  <c r="K195" i="1"/>
  <c r="J196" i="1"/>
  <c r="A196" i="1" s="1"/>
  <c r="K196" i="1"/>
  <c r="J197" i="1"/>
  <c r="A197" i="1" s="1"/>
  <c r="K197" i="1"/>
  <c r="J198" i="1"/>
  <c r="A198" i="1" s="1"/>
  <c r="K198" i="1"/>
  <c r="J199" i="1"/>
  <c r="A199" i="1" s="1"/>
  <c r="K199" i="1"/>
  <c r="J200" i="1"/>
  <c r="A200" i="1" s="1"/>
  <c r="K200" i="1"/>
  <c r="J201" i="1"/>
  <c r="A201" i="1" s="1"/>
  <c r="K201" i="1"/>
  <c r="J202" i="1"/>
  <c r="A202" i="1" s="1"/>
  <c r="K202" i="1"/>
  <c r="J203" i="1"/>
  <c r="A203" i="1" s="1"/>
  <c r="K203" i="1"/>
  <c r="J204" i="1"/>
  <c r="A204" i="1" s="1"/>
  <c r="K204" i="1"/>
  <c r="J205" i="1"/>
  <c r="A205" i="1" s="1"/>
  <c r="K205" i="1"/>
  <c r="J206" i="1"/>
  <c r="A206" i="1" s="1"/>
  <c r="K206" i="1"/>
  <c r="J207" i="1"/>
  <c r="A207" i="1" s="1"/>
  <c r="K207" i="1"/>
  <c r="J208" i="1"/>
  <c r="A208" i="1" s="1"/>
  <c r="K208" i="1"/>
  <c r="J209" i="1"/>
  <c r="A209" i="1" s="1"/>
  <c r="K209" i="1"/>
  <c r="J210" i="1"/>
  <c r="A210" i="1" s="1"/>
  <c r="K210" i="1"/>
  <c r="J211" i="1"/>
  <c r="A211" i="1" s="1"/>
  <c r="K211" i="1"/>
  <c r="J212" i="1"/>
  <c r="A212" i="1" s="1"/>
  <c r="K212" i="1"/>
  <c r="J213" i="1"/>
  <c r="A213" i="1" s="1"/>
  <c r="K213" i="1"/>
  <c r="J214" i="1"/>
  <c r="A214" i="1" s="1"/>
  <c r="K214" i="1"/>
  <c r="J215" i="1"/>
  <c r="A215" i="1" s="1"/>
  <c r="K215" i="1"/>
  <c r="J216" i="1"/>
  <c r="A216" i="1" s="1"/>
  <c r="K216" i="1"/>
  <c r="J217" i="1"/>
  <c r="A217" i="1" s="1"/>
  <c r="K217" i="1"/>
  <c r="J218" i="1"/>
  <c r="A218" i="1" s="1"/>
  <c r="K218" i="1"/>
  <c r="J219" i="1"/>
  <c r="A219" i="1" s="1"/>
  <c r="K219" i="1"/>
  <c r="J220" i="1"/>
  <c r="A220" i="1" s="1"/>
  <c r="K220" i="1"/>
  <c r="J221" i="1"/>
  <c r="A221" i="1" s="1"/>
  <c r="K221" i="1"/>
  <c r="J222" i="1"/>
  <c r="A222" i="1" s="1"/>
  <c r="K222" i="1"/>
  <c r="J223" i="1"/>
  <c r="A223" i="1" s="1"/>
  <c r="K223" i="1"/>
  <c r="J224" i="1"/>
  <c r="A224" i="1" s="1"/>
  <c r="K224" i="1"/>
  <c r="J225" i="1"/>
  <c r="A225" i="1" s="1"/>
  <c r="K225" i="1"/>
  <c r="J226" i="1"/>
  <c r="A226" i="1" s="1"/>
  <c r="K226" i="1"/>
  <c r="J227" i="1"/>
  <c r="A227" i="1" s="1"/>
  <c r="K227" i="1"/>
  <c r="J228" i="1"/>
  <c r="A228" i="1" s="1"/>
  <c r="K228" i="1"/>
  <c r="J229" i="1"/>
  <c r="A229" i="1" s="1"/>
  <c r="K229" i="1"/>
  <c r="J230" i="1"/>
  <c r="A230" i="1" s="1"/>
  <c r="K230" i="1"/>
  <c r="J231" i="1"/>
  <c r="A231" i="1" s="1"/>
  <c r="K231" i="1"/>
  <c r="J232" i="1"/>
  <c r="A232" i="1" s="1"/>
  <c r="K232" i="1"/>
  <c r="J233" i="1"/>
  <c r="A233" i="1" s="1"/>
  <c r="K233" i="1"/>
  <c r="J234" i="1"/>
  <c r="A234" i="1" s="1"/>
  <c r="K234" i="1"/>
  <c r="J235" i="1"/>
  <c r="A235" i="1" s="1"/>
  <c r="K235" i="1"/>
  <c r="J236" i="1"/>
  <c r="A236" i="1" s="1"/>
  <c r="K236" i="1"/>
  <c r="J237" i="1"/>
  <c r="A237" i="1" s="1"/>
  <c r="K237" i="1"/>
  <c r="J238" i="1"/>
  <c r="A238" i="1" s="1"/>
  <c r="K238" i="1"/>
  <c r="J239" i="1"/>
  <c r="A239" i="1" s="1"/>
  <c r="K239" i="1"/>
  <c r="J240" i="1"/>
  <c r="A240" i="1" s="1"/>
  <c r="K240" i="1"/>
  <c r="J241" i="1"/>
  <c r="A241" i="1" s="1"/>
  <c r="K241" i="1"/>
  <c r="J242" i="1"/>
  <c r="A242" i="1" s="1"/>
  <c r="K242" i="1"/>
  <c r="J243" i="1"/>
  <c r="A243" i="1" s="1"/>
  <c r="K243" i="1"/>
  <c r="J244" i="1"/>
  <c r="A244" i="1" s="1"/>
  <c r="K244" i="1"/>
  <c r="J245" i="1"/>
  <c r="A245" i="1" s="1"/>
  <c r="K245" i="1"/>
  <c r="J246" i="1"/>
  <c r="A246" i="1" s="1"/>
  <c r="K246" i="1"/>
  <c r="J247" i="1"/>
  <c r="A247" i="1" s="1"/>
  <c r="K247" i="1"/>
  <c r="J248" i="1"/>
  <c r="A248" i="1" s="1"/>
  <c r="K248" i="1"/>
  <c r="J249" i="1"/>
  <c r="A249" i="1" s="1"/>
  <c r="K249" i="1"/>
  <c r="J250" i="1"/>
  <c r="A250" i="1" s="1"/>
  <c r="K250" i="1"/>
  <c r="J251" i="1"/>
  <c r="A251" i="1" s="1"/>
  <c r="K251" i="1"/>
  <c r="J252" i="1"/>
  <c r="A252" i="1" s="1"/>
  <c r="K252" i="1"/>
  <c r="J253" i="1"/>
  <c r="A253" i="1" s="1"/>
  <c r="K253" i="1"/>
  <c r="J254" i="1"/>
  <c r="A254" i="1" s="1"/>
  <c r="K254" i="1"/>
  <c r="J255" i="1"/>
  <c r="A255" i="1" s="1"/>
  <c r="K255" i="1"/>
  <c r="J256" i="1"/>
  <c r="A256" i="1" s="1"/>
  <c r="K256" i="1"/>
  <c r="J257" i="1"/>
  <c r="A257" i="1" s="1"/>
  <c r="K257" i="1"/>
  <c r="J258" i="1"/>
  <c r="A258" i="1" s="1"/>
  <c r="K258" i="1"/>
  <c r="J259" i="1"/>
  <c r="A259" i="1" s="1"/>
  <c r="K259" i="1"/>
  <c r="J260" i="1"/>
  <c r="A260" i="1" s="1"/>
  <c r="K260" i="1"/>
  <c r="J261" i="1"/>
  <c r="A261" i="1" s="1"/>
  <c r="K261" i="1"/>
  <c r="J262" i="1"/>
  <c r="A262" i="1" s="1"/>
  <c r="K262" i="1"/>
  <c r="J263" i="1"/>
  <c r="A263" i="1" s="1"/>
  <c r="K263" i="1"/>
  <c r="J264" i="1"/>
  <c r="A264" i="1" s="1"/>
  <c r="K264" i="1"/>
  <c r="J265" i="1"/>
  <c r="A265" i="1" s="1"/>
  <c r="K265" i="1"/>
  <c r="J266" i="1"/>
  <c r="A266" i="1" s="1"/>
  <c r="K266" i="1"/>
  <c r="J267" i="1"/>
  <c r="A267" i="1" s="1"/>
  <c r="K267" i="1"/>
  <c r="J268" i="1"/>
  <c r="A268" i="1" s="1"/>
  <c r="K268" i="1"/>
  <c r="J269" i="1"/>
  <c r="A269" i="1" s="1"/>
  <c r="K269" i="1"/>
  <c r="J270" i="1"/>
  <c r="A270" i="1" s="1"/>
  <c r="K270" i="1"/>
  <c r="J271" i="1"/>
  <c r="A271" i="1" s="1"/>
  <c r="K271" i="1"/>
  <c r="J272" i="1"/>
  <c r="A272" i="1" s="1"/>
  <c r="K272" i="1"/>
  <c r="J273" i="1"/>
  <c r="A273" i="1" s="1"/>
  <c r="K273" i="1"/>
  <c r="J274" i="1"/>
  <c r="A274" i="1" s="1"/>
  <c r="K274" i="1"/>
  <c r="J275" i="1"/>
  <c r="A275" i="1" s="1"/>
  <c r="K275" i="1"/>
  <c r="J276" i="1"/>
  <c r="A276" i="1" s="1"/>
  <c r="K276" i="1"/>
  <c r="J277" i="1"/>
  <c r="A277" i="1" s="1"/>
  <c r="K277" i="1"/>
  <c r="J278" i="1"/>
  <c r="A278" i="1" s="1"/>
  <c r="K278" i="1"/>
  <c r="J279" i="1"/>
  <c r="A279" i="1" s="1"/>
  <c r="K279" i="1"/>
  <c r="J280" i="1"/>
  <c r="A280" i="1" s="1"/>
  <c r="K280" i="1"/>
  <c r="J281" i="1"/>
  <c r="A281" i="1" s="1"/>
  <c r="K281" i="1"/>
  <c r="J282" i="1"/>
  <c r="A282" i="1" s="1"/>
  <c r="K282" i="1"/>
  <c r="J283" i="1"/>
  <c r="A283" i="1" s="1"/>
  <c r="K283" i="1"/>
  <c r="J284" i="1"/>
  <c r="A284" i="1" s="1"/>
  <c r="K284" i="1"/>
  <c r="J285" i="1"/>
  <c r="A285" i="1" s="1"/>
  <c r="K285" i="1"/>
  <c r="J286" i="1"/>
  <c r="A286" i="1" s="1"/>
  <c r="K286" i="1"/>
  <c r="J287" i="1"/>
  <c r="A287" i="1" s="1"/>
  <c r="K287" i="1"/>
  <c r="J288" i="1"/>
  <c r="A288" i="1" s="1"/>
  <c r="K288" i="1"/>
  <c r="J289" i="1"/>
  <c r="A289" i="1" s="1"/>
  <c r="K289" i="1"/>
  <c r="J290" i="1"/>
  <c r="A290" i="1" s="1"/>
  <c r="K290" i="1"/>
  <c r="J291" i="1"/>
  <c r="A291" i="1" s="1"/>
  <c r="K291" i="1"/>
  <c r="J292" i="1"/>
  <c r="A292" i="1" s="1"/>
  <c r="K292" i="1"/>
  <c r="J293" i="1"/>
  <c r="A293" i="1" s="1"/>
  <c r="K293" i="1"/>
  <c r="J294" i="1"/>
  <c r="A294" i="1" s="1"/>
  <c r="K294" i="1"/>
  <c r="J295" i="1"/>
  <c r="A295" i="1" s="1"/>
  <c r="K295" i="1"/>
  <c r="J296" i="1"/>
  <c r="A296" i="1" s="1"/>
  <c r="K296" i="1"/>
  <c r="J297" i="1"/>
  <c r="A297" i="1" s="1"/>
  <c r="K297" i="1"/>
  <c r="J298" i="1"/>
  <c r="A298" i="1" s="1"/>
  <c r="K298" i="1"/>
  <c r="J299" i="1"/>
  <c r="A299" i="1" s="1"/>
  <c r="K299" i="1"/>
  <c r="J300" i="1"/>
  <c r="A300" i="1" s="1"/>
  <c r="K300" i="1"/>
  <c r="J301" i="1"/>
  <c r="A301" i="1" s="1"/>
  <c r="K301" i="1"/>
  <c r="J302" i="1"/>
  <c r="A302" i="1" s="1"/>
  <c r="K302" i="1"/>
  <c r="J303" i="1"/>
  <c r="A303" i="1" s="1"/>
  <c r="K303" i="1"/>
  <c r="J304" i="1"/>
  <c r="A304" i="1" s="1"/>
  <c r="K304" i="1"/>
  <c r="J305" i="1"/>
  <c r="A305" i="1" s="1"/>
  <c r="K305" i="1"/>
  <c r="J306" i="1"/>
  <c r="A306" i="1" s="1"/>
  <c r="K306" i="1"/>
  <c r="J307" i="1"/>
  <c r="A307" i="1" s="1"/>
  <c r="K307" i="1"/>
  <c r="J308" i="1"/>
  <c r="A308" i="1" s="1"/>
  <c r="K308" i="1"/>
  <c r="J309" i="1"/>
  <c r="A309" i="1" s="1"/>
  <c r="K309" i="1"/>
  <c r="J310" i="1"/>
  <c r="A310" i="1" s="1"/>
  <c r="K310" i="1"/>
  <c r="J311" i="1"/>
  <c r="A311" i="1" s="1"/>
  <c r="K311" i="1"/>
  <c r="J312" i="1"/>
  <c r="A312" i="1" s="1"/>
  <c r="K312" i="1"/>
  <c r="J313" i="1"/>
  <c r="A313" i="1" s="1"/>
  <c r="K313" i="1"/>
  <c r="J314" i="1"/>
  <c r="A314" i="1" s="1"/>
  <c r="K314" i="1"/>
  <c r="J315" i="1"/>
  <c r="A315" i="1" s="1"/>
  <c r="K315" i="1"/>
  <c r="J316" i="1"/>
  <c r="A316" i="1" s="1"/>
  <c r="K316" i="1"/>
  <c r="J317" i="1"/>
  <c r="A317" i="1" s="1"/>
  <c r="K317" i="1"/>
  <c r="J318" i="1"/>
  <c r="A318" i="1" s="1"/>
  <c r="K318" i="1"/>
  <c r="J319" i="1"/>
  <c r="A319" i="1" s="1"/>
  <c r="K319" i="1"/>
  <c r="J320" i="1"/>
  <c r="A320" i="1" s="1"/>
  <c r="K320" i="1"/>
  <c r="J321" i="1"/>
  <c r="A321" i="1" s="1"/>
  <c r="K321" i="1"/>
  <c r="J322" i="1"/>
  <c r="A322" i="1" s="1"/>
  <c r="K322" i="1"/>
  <c r="J323" i="1"/>
  <c r="A323" i="1" s="1"/>
  <c r="K323" i="1"/>
  <c r="J324" i="1"/>
  <c r="A324" i="1" s="1"/>
  <c r="K324" i="1"/>
  <c r="J325" i="1"/>
  <c r="A325" i="1" s="1"/>
  <c r="K325" i="1"/>
  <c r="J326" i="1"/>
  <c r="A326" i="1" s="1"/>
  <c r="K326" i="1"/>
  <c r="J327" i="1"/>
  <c r="A327" i="1" s="1"/>
  <c r="K327" i="1"/>
  <c r="J328" i="1"/>
  <c r="A328" i="1" s="1"/>
  <c r="K328" i="1"/>
  <c r="J329" i="1"/>
  <c r="A329" i="1" s="1"/>
  <c r="K329" i="1"/>
  <c r="J330" i="1"/>
  <c r="A330" i="1" s="1"/>
  <c r="K330" i="1"/>
  <c r="J331" i="1"/>
  <c r="A331" i="1" s="1"/>
  <c r="K331" i="1"/>
  <c r="J332" i="1"/>
  <c r="A332" i="1" s="1"/>
  <c r="K332" i="1"/>
  <c r="J333" i="1"/>
  <c r="A333" i="1" s="1"/>
  <c r="K333" i="1"/>
  <c r="J334" i="1"/>
  <c r="A334" i="1" s="1"/>
  <c r="K334" i="1"/>
  <c r="J335" i="1"/>
  <c r="A335" i="1" s="1"/>
  <c r="K335" i="1"/>
  <c r="J336" i="1"/>
  <c r="A336" i="1" s="1"/>
  <c r="K336" i="1"/>
  <c r="J337" i="1"/>
  <c r="A337" i="1" s="1"/>
  <c r="K337" i="1"/>
  <c r="J338" i="1"/>
  <c r="A338" i="1" s="1"/>
  <c r="K338" i="1"/>
  <c r="J339" i="1"/>
  <c r="A339" i="1" s="1"/>
  <c r="K339" i="1"/>
  <c r="J340" i="1"/>
  <c r="A340" i="1" s="1"/>
  <c r="K340" i="1"/>
  <c r="J341" i="1"/>
  <c r="A341" i="1" s="1"/>
  <c r="K341" i="1"/>
  <c r="J342" i="1"/>
  <c r="A342" i="1" s="1"/>
  <c r="K342" i="1"/>
  <c r="J343" i="1"/>
  <c r="A343" i="1" s="1"/>
  <c r="K343" i="1"/>
  <c r="J344" i="1"/>
  <c r="A344" i="1" s="1"/>
  <c r="K344" i="1"/>
  <c r="J345" i="1"/>
  <c r="A345" i="1" s="1"/>
  <c r="K345" i="1"/>
  <c r="J346" i="1"/>
  <c r="A346" i="1" s="1"/>
  <c r="K346" i="1"/>
  <c r="J347" i="1"/>
  <c r="A347" i="1" s="1"/>
  <c r="K347" i="1"/>
  <c r="J348" i="1"/>
  <c r="A348" i="1" s="1"/>
  <c r="K348" i="1"/>
  <c r="J349" i="1"/>
  <c r="A349" i="1" s="1"/>
  <c r="K349" i="1"/>
  <c r="J350" i="1"/>
  <c r="A350" i="1" s="1"/>
  <c r="K350" i="1"/>
  <c r="J351" i="1"/>
  <c r="A351" i="1" s="1"/>
  <c r="K351" i="1"/>
  <c r="J352" i="1"/>
  <c r="A352" i="1" s="1"/>
  <c r="K352" i="1"/>
  <c r="J353" i="1"/>
  <c r="A353" i="1" s="1"/>
  <c r="K353" i="1"/>
  <c r="J354" i="1"/>
  <c r="A354" i="1" s="1"/>
  <c r="K354" i="1"/>
  <c r="J355" i="1"/>
  <c r="A355" i="1" s="1"/>
  <c r="K355" i="1"/>
  <c r="J356" i="1"/>
  <c r="A356" i="1" s="1"/>
  <c r="K356" i="1"/>
  <c r="J357" i="1"/>
  <c r="A357" i="1" s="1"/>
  <c r="K357" i="1"/>
  <c r="J358" i="1"/>
  <c r="A358" i="1" s="1"/>
  <c r="K358" i="1"/>
  <c r="J359" i="1"/>
  <c r="A359" i="1" s="1"/>
  <c r="K359" i="1"/>
  <c r="J360" i="1"/>
  <c r="A360" i="1" s="1"/>
  <c r="K360" i="1"/>
  <c r="J361" i="1"/>
  <c r="A361" i="1" s="1"/>
  <c r="K361" i="1"/>
  <c r="J362" i="1"/>
  <c r="A362" i="1" s="1"/>
  <c r="K362" i="1"/>
  <c r="J363" i="1"/>
  <c r="A363" i="1" s="1"/>
  <c r="K363" i="1"/>
  <c r="J364" i="1"/>
  <c r="A364" i="1" s="1"/>
  <c r="K364" i="1"/>
  <c r="J365" i="1"/>
  <c r="A365" i="1" s="1"/>
  <c r="K365" i="1"/>
  <c r="J366" i="1"/>
  <c r="A366" i="1" s="1"/>
  <c r="K366" i="1"/>
  <c r="J367" i="1"/>
  <c r="A367" i="1" s="1"/>
  <c r="K367" i="1"/>
  <c r="J368" i="1"/>
  <c r="A368" i="1" s="1"/>
  <c r="K368" i="1"/>
  <c r="J369" i="1"/>
  <c r="A369" i="1" s="1"/>
  <c r="K369" i="1"/>
  <c r="J370" i="1"/>
  <c r="A370" i="1" s="1"/>
  <c r="K370" i="1"/>
  <c r="J371" i="1"/>
  <c r="A371" i="1" s="1"/>
  <c r="K371" i="1"/>
  <c r="J372" i="1"/>
  <c r="A372" i="1" s="1"/>
  <c r="K372" i="1"/>
  <c r="J373" i="1"/>
  <c r="A373" i="1" s="1"/>
  <c r="K373" i="1"/>
  <c r="J374" i="1"/>
  <c r="A374" i="1" s="1"/>
  <c r="K374" i="1"/>
  <c r="J375" i="1"/>
  <c r="A375" i="1" s="1"/>
  <c r="K375" i="1"/>
  <c r="J376" i="1"/>
  <c r="A376" i="1" s="1"/>
  <c r="K376" i="1"/>
  <c r="J377" i="1"/>
  <c r="A377" i="1" s="1"/>
  <c r="K377" i="1"/>
  <c r="J378" i="1"/>
  <c r="A378" i="1" s="1"/>
  <c r="K378" i="1"/>
  <c r="J379" i="1"/>
  <c r="A379" i="1" s="1"/>
  <c r="K379" i="1"/>
  <c r="J380" i="1"/>
  <c r="A380" i="1" s="1"/>
  <c r="K380" i="1"/>
  <c r="J381" i="1"/>
  <c r="A381" i="1" s="1"/>
  <c r="K381" i="1"/>
  <c r="J382" i="1"/>
  <c r="A382" i="1" s="1"/>
  <c r="K382" i="1"/>
  <c r="J383" i="1"/>
  <c r="A383" i="1" s="1"/>
  <c r="K383" i="1"/>
  <c r="J384" i="1"/>
  <c r="A384" i="1" s="1"/>
  <c r="K384" i="1"/>
  <c r="J385" i="1"/>
  <c r="A385" i="1" s="1"/>
  <c r="K385" i="1"/>
  <c r="J386" i="1"/>
  <c r="A386" i="1" s="1"/>
  <c r="K386" i="1"/>
  <c r="J387" i="1"/>
  <c r="A387" i="1" s="1"/>
  <c r="K387" i="1"/>
  <c r="J388" i="1"/>
  <c r="A388" i="1" s="1"/>
  <c r="K388" i="1"/>
  <c r="J389" i="1"/>
  <c r="A389" i="1" s="1"/>
  <c r="K389" i="1"/>
  <c r="J390" i="1"/>
  <c r="A390" i="1" s="1"/>
  <c r="K390" i="1"/>
  <c r="J391" i="1"/>
  <c r="A391" i="1" s="1"/>
  <c r="K391" i="1"/>
  <c r="J392" i="1"/>
  <c r="A392" i="1" s="1"/>
  <c r="K392" i="1"/>
  <c r="J393" i="1"/>
  <c r="A393" i="1" s="1"/>
  <c r="K393" i="1"/>
  <c r="J394" i="1"/>
  <c r="A394" i="1" s="1"/>
  <c r="K394" i="1"/>
  <c r="J395" i="1"/>
  <c r="A395" i="1" s="1"/>
  <c r="K395" i="1"/>
  <c r="J396" i="1"/>
  <c r="A396" i="1" s="1"/>
  <c r="K396" i="1"/>
  <c r="J397" i="1"/>
  <c r="A397" i="1" s="1"/>
  <c r="K397" i="1"/>
  <c r="J398" i="1"/>
  <c r="A398" i="1" s="1"/>
  <c r="K398" i="1"/>
  <c r="J399" i="1"/>
  <c r="A399" i="1" s="1"/>
  <c r="K399" i="1"/>
  <c r="J400" i="1"/>
  <c r="A400" i="1" s="1"/>
  <c r="K400" i="1"/>
  <c r="J401" i="1"/>
  <c r="A401" i="1" s="1"/>
  <c r="K401" i="1"/>
  <c r="J402" i="1"/>
  <c r="A402" i="1" s="1"/>
  <c r="K402" i="1"/>
  <c r="J403" i="1"/>
  <c r="A403" i="1" s="1"/>
  <c r="K403" i="1"/>
  <c r="J404" i="1"/>
  <c r="A404" i="1" s="1"/>
  <c r="K404" i="1"/>
  <c r="J405" i="1"/>
  <c r="A405" i="1" s="1"/>
  <c r="K405" i="1"/>
  <c r="J406" i="1"/>
  <c r="A406" i="1" s="1"/>
  <c r="K406" i="1"/>
  <c r="J407" i="1"/>
  <c r="A407" i="1" s="1"/>
  <c r="K407" i="1"/>
  <c r="J408" i="1"/>
  <c r="A408" i="1" s="1"/>
  <c r="K408" i="1"/>
  <c r="J409" i="1"/>
  <c r="A409" i="1" s="1"/>
  <c r="K409" i="1"/>
  <c r="J410" i="1"/>
  <c r="A410" i="1" s="1"/>
  <c r="K410" i="1"/>
  <c r="J411" i="1"/>
  <c r="A411" i="1" s="1"/>
  <c r="K411" i="1"/>
  <c r="J412" i="1"/>
  <c r="A412" i="1" s="1"/>
  <c r="K412" i="1"/>
  <c r="J413" i="1"/>
  <c r="A413" i="1" s="1"/>
  <c r="K413" i="1"/>
  <c r="J414" i="1"/>
  <c r="A414" i="1" s="1"/>
  <c r="K414" i="1"/>
  <c r="J415" i="1"/>
  <c r="A415" i="1" s="1"/>
  <c r="K415" i="1"/>
  <c r="J416" i="1"/>
  <c r="A416" i="1" s="1"/>
  <c r="K416" i="1"/>
  <c r="J417" i="1"/>
  <c r="A417" i="1" s="1"/>
  <c r="K417" i="1"/>
  <c r="J418" i="1"/>
  <c r="A418" i="1" s="1"/>
  <c r="K418" i="1"/>
  <c r="J419" i="1"/>
  <c r="A419" i="1" s="1"/>
  <c r="K419" i="1"/>
  <c r="K20" i="1"/>
  <c r="J20" i="1"/>
  <c r="A20" i="1" s="1"/>
  <c r="I20" i="1"/>
  <c r="U14" i="2"/>
  <c r="T14" i="2"/>
  <c r="S14" i="2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20" i="1"/>
  <c r="H20" i="1"/>
  <c r="H21" i="1"/>
  <c r="I21" i="1"/>
  <c r="L21" i="1"/>
  <c r="M21" i="1"/>
  <c r="H22" i="1"/>
  <c r="I22" i="1"/>
  <c r="L22" i="1"/>
  <c r="M22" i="1"/>
  <c r="H23" i="1"/>
  <c r="I23" i="1"/>
  <c r="L23" i="1"/>
  <c r="M23" i="1"/>
  <c r="H24" i="1"/>
  <c r="I24" i="1"/>
  <c r="L24" i="1"/>
  <c r="M24" i="1"/>
  <c r="H25" i="1"/>
  <c r="I25" i="1"/>
  <c r="L25" i="1"/>
  <c r="M25" i="1"/>
  <c r="H26" i="1"/>
  <c r="I26" i="1"/>
  <c r="L26" i="1"/>
  <c r="M26" i="1"/>
  <c r="H27" i="1"/>
  <c r="D27" i="1" s="1"/>
  <c r="I27" i="1"/>
  <c r="L27" i="1"/>
  <c r="M27" i="1"/>
  <c r="H28" i="1"/>
  <c r="D28" i="1" s="1"/>
  <c r="I28" i="1"/>
  <c r="L28" i="1"/>
  <c r="M28" i="1"/>
  <c r="H29" i="1"/>
  <c r="D29" i="1" s="1"/>
  <c r="I29" i="1"/>
  <c r="L29" i="1"/>
  <c r="M29" i="1"/>
  <c r="H30" i="1"/>
  <c r="D30" i="1" s="1"/>
  <c r="I30" i="1"/>
  <c r="L30" i="1"/>
  <c r="M30" i="1"/>
  <c r="H31" i="1"/>
  <c r="D31" i="1" s="1"/>
  <c r="I31" i="1"/>
  <c r="L31" i="1"/>
  <c r="M31" i="1"/>
  <c r="H32" i="1"/>
  <c r="D32" i="1" s="1"/>
  <c r="I32" i="1"/>
  <c r="L32" i="1"/>
  <c r="M32" i="1"/>
  <c r="H33" i="1"/>
  <c r="D33" i="1" s="1"/>
  <c r="I33" i="1"/>
  <c r="L33" i="1"/>
  <c r="M33" i="1"/>
  <c r="H34" i="1"/>
  <c r="D34" i="1" s="1"/>
  <c r="I34" i="1"/>
  <c r="L34" i="1"/>
  <c r="M34" i="1"/>
  <c r="H35" i="1"/>
  <c r="D35" i="1" s="1"/>
  <c r="I35" i="1"/>
  <c r="L35" i="1"/>
  <c r="M35" i="1"/>
  <c r="H36" i="1"/>
  <c r="D36" i="1" s="1"/>
  <c r="I36" i="1"/>
  <c r="L36" i="1"/>
  <c r="M36" i="1"/>
  <c r="H37" i="1"/>
  <c r="D37" i="1" s="1"/>
  <c r="I37" i="1"/>
  <c r="L37" i="1"/>
  <c r="M37" i="1"/>
  <c r="H38" i="1"/>
  <c r="D38" i="1" s="1"/>
  <c r="I38" i="1"/>
  <c r="L38" i="1"/>
  <c r="M38" i="1"/>
  <c r="H39" i="1"/>
  <c r="D39" i="1" s="1"/>
  <c r="I39" i="1"/>
  <c r="L39" i="1"/>
  <c r="M39" i="1"/>
  <c r="H40" i="1"/>
  <c r="D40" i="1" s="1"/>
  <c r="I40" i="1"/>
  <c r="L40" i="1"/>
  <c r="M40" i="1"/>
  <c r="H41" i="1"/>
  <c r="D41" i="1" s="1"/>
  <c r="I41" i="1"/>
  <c r="L41" i="1"/>
  <c r="M41" i="1"/>
  <c r="H42" i="1"/>
  <c r="D42" i="1" s="1"/>
  <c r="I42" i="1"/>
  <c r="L42" i="1"/>
  <c r="M42" i="1"/>
  <c r="D43" i="1"/>
  <c r="H43" i="1"/>
  <c r="I43" i="1"/>
  <c r="L43" i="1"/>
  <c r="M43" i="1"/>
  <c r="H44" i="1"/>
  <c r="D44" i="1" s="1"/>
  <c r="I44" i="1"/>
  <c r="L44" i="1"/>
  <c r="M44" i="1"/>
  <c r="H45" i="1"/>
  <c r="D45" i="1" s="1"/>
  <c r="I45" i="1"/>
  <c r="L45" i="1"/>
  <c r="M45" i="1"/>
  <c r="H46" i="1"/>
  <c r="D46" i="1" s="1"/>
  <c r="I46" i="1"/>
  <c r="L46" i="1"/>
  <c r="M46" i="1"/>
  <c r="H47" i="1"/>
  <c r="D47" i="1" s="1"/>
  <c r="I47" i="1"/>
  <c r="L47" i="1"/>
  <c r="M47" i="1"/>
  <c r="H48" i="1"/>
  <c r="D48" i="1" s="1"/>
  <c r="I48" i="1"/>
  <c r="L48" i="1"/>
  <c r="M48" i="1"/>
  <c r="Q48" i="1"/>
  <c r="H49" i="1"/>
  <c r="D49" i="1" s="1"/>
  <c r="I49" i="1"/>
  <c r="L49" i="1"/>
  <c r="M49" i="1"/>
  <c r="H50" i="1"/>
  <c r="D50" i="1" s="1"/>
  <c r="I50" i="1"/>
  <c r="L50" i="1"/>
  <c r="M50" i="1"/>
  <c r="H51" i="1"/>
  <c r="D51" i="1" s="1"/>
  <c r="I51" i="1"/>
  <c r="L51" i="1"/>
  <c r="M51" i="1"/>
  <c r="H52" i="1"/>
  <c r="D52" i="1" s="1"/>
  <c r="I52" i="1"/>
  <c r="L52" i="1"/>
  <c r="M52" i="1"/>
  <c r="H53" i="1"/>
  <c r="D53" i="1" s="1"/>
  <c r="I53" i="1"/>
  <c r="L53" i="1"/>
  <c r="M53" i="1"/>
  <c r="H54" i="1"/>
  <c r="D54" i="1" s="1"/>
  <c r="I54" i="1"/>
  <c r="L54" i="1"/>
  <c r="M54" i="1"/>
  <c r="H55" i="1"/>
  <c r="D55" i="1" s="1"/>
  <c r="I55" i="1"/>
  <c r="L55" i="1"/>
  <c r="M55" i="1"/>
  <c r="H56" i="1"/>
  <c r="D56" i="1" s="1"/>
  <c r="I56" i="1"/>
  <c r="L56" i="1"/>
  <c r="M56" i="1"/>
  <c r="H57" i="1"/>
  <c r="D57" i="1" s="1"/>
  <c r="I57" i="1"/>
  <c r="L57" i="1"/>
  <c r="M57" i="1"/>
  <c r="H58" i="1"/>
  <c r="D58" i="1" s="1"/>
  <c r="I58" i="1"/>
  <c r="L58" i="1"/>
  <c r="M58" i="1"/>
  <c r="H59" i="1"/>
  <c r="D59" i="1" s="1"/>
  <c r="I59" i="1"/>
  <c r="L59" i="1"/>
  <c r="M59" i="1"/>
  <c r="H60" i="1"/>
  <c r="D60" i="1" s="1"/>
  <c r="I60" i="1"/>
  <c r="L60" i="1"/>
  <c r="M60" i="1"/>
  <c r="H61" i="1"/>
  <c r="D61" i="1" s="1"/>
  <c r="I61" i="1"/>
  <c r="L61" i="1"/>
  <c r="M61" i="1"/>
  <c r="H62" i="1"/>
  <c r="D62" i="1" s="1"/>
  <c r="I62" i="1"/>
  <c r="L62" i="1"/>
  <c r="M62" i="1"/>
  <c r="H63" i="1"/>
  <c r="D63" i="1" s="1"/>
  <c r="I63" i="1"/>
  <c r="L63" i="1"/>
  <c r="M63" i="1"/>
  <c r="H64" i="1"/>
  <c r="D64" i="1" s="1"/>
  <c r="I64" i="1"/>
  <c r="L64" i="1"/>
  <c r="M64" i="1"/>
  <c r="H65" i="1"/>
  <c r="D65" i="1" s="1"/>
  <c r="I65" i="1"/>
  <c r="L65" i="1"/>
  <c r="M65" i="1"/>
  <c r="H66" i="1"/>
  <c r="D66" i="1" s="1"/>
  <c r="I66" i="1"/>
  <c r="L66" i="1"/>
  <c r="M66" i="1"/>
  <c r="H67" i="1"/>
  <c r="D67" i="1" s="1"/>
  <c r="I67" i="1"/>
  <c r="L67" i="1"/>
  <c r="M67" i="1"/>
  <c r="H68" i="1"/>
  <c r="D68" i="1" s="1"/>
  <c r="I68" i="1"/>
  <c r="L68" i="1"/>
  <c r="M68" i="1"/>
  <c r="H69" i="1"/>
  <c r="D69" i="1" s="1"/>
  <c r="I69" i="1"/>
  <c r="L69" i="1"/>
  <c r="M69" i="1"/>
  <c r="H70" i="1"/>
  <c r="D70" i="1" s="1"/>
  <c r="I70" i="1"/>
  <c r="L70" i="1"/>
  <c r="M70" i="1"/>
  <c r="H71" i="1"/>
  <c r="D71" i="1" s="1"/>
  <c r="I71" i="1"/>
  <c r="L71" i="1"/>
  <c r="M71" i="1"/>
  <c r="H72" i="1"/>
  <c r="D72" i="1" s="1"/>
  <c r="I72" i="1"/>
  <c r="L72" i="1"/>
  <c r="M72" i="1"/>
  <c r="H73" i="1"/>
  <c r="D73" i="1" s="1"/>
  <c r="I73" i="1"/>
  <c r="L73" i="1"/>
  <c r="M73" i="1"/>
  <c r="H74" i="1"/>
  <c r="D74" i="1" s="1"/>
  <c r="I74" i="1"/>
  <c r="L74" i="1"/>
  <c r="M74" i="1"/>
  <c r="H75" i="1"/>
  <c r="D75" i="1" s="1"/>
  <c r="I75" i="1"/>
  <c r="L75" i="1"/>
  <c r="M75" i="1"/>
  <c r="H76" i="1"/>
  <c r="D76" i="1" s="1"/>
  <c r="I76" i="1"/>
  <c r="L76" i="1"/>
  <c r="M76" i="1"/>
  <c r="H77" i="1"/>
  <c r="D77" i="1" s="1"/>
  <c r="I77" i="1"/>
  <c r="L77" i="1"/>
  <c r="M77" i="1"/>
  <c r="H78" i="1"/>
  <c r="D78" i="1" s="1"/>
  <c r="I78" i="1"/>
  <c r="L78" i="1"/>
  <c r="M78" i="1"/>
  <c r="H79" i="1"/>
  <c r="D79" i="1" s="1"/>
  <c r="I79" i="1"/>
  <c r="L79" i="1"/>
  <c r="M79" i="1"/>
  <c r="H80" i="1"/>
  <c r="D80" i="1" s="1"/>
  <c r="I80" i="1"/>
  <c r="L80" i="1"/>
  <c r="M80" i="1"/>
  <c r="H81" i="1"/>
  <c r="D81" i="1" s="1"/>
  <c r="I81" i="1"/>
  <c r="L81" i="1"/>
  <c r="M81" i="1"/>
  <c r="H82" i="1"/>
  <c r="D82" i="1" s="1"/>
  <c r="I82" i="1"/>
  <c r="L82" i="1"/>
  <c r="M82" i="1"/>
  <c r="H83" i="1"/>
  <c r="D83" i="1" s="1"/>
  <c r="I83" i="1"/>
  <c r="L83" i="1"/>
  <c r="M83" i="1"/>
  <c r="H84" i="1"/>
  <c r="D84" i="1" s="1"/>
  <c r="I84" i="1"/>
  <c r="L84" i="1"/>
  <c r="M84" i="1"/>
  <c r="H85" i="1"/>
  <c r="D85" i="1" s="1"/>
  <c r="I85" i="1"/>
  <c r="L85" i="1"/>
  <c r="M85" i="1"/>
  <c r="H86" i="1"/>
  <c r="D86" i="1" s="1"/>
  <c r="I86" i="1"/>
  <c r="L86" i="1"/>
  <c r="M86" i="1"/>
  <c r="H87" i="1"/>
  <c r="D87" i="1" s="1"/>
  <c r="I87" i="1"/>
  <c r="L87" i="1"/>
  <c r="M87" i="1"/>
  <c r="H88" i="1"/>
  <c r="D88" i="1" s="1"/>
  <c r="I88" i="1"/>
  <c r="L88" i="1"/>
  <c r="M88" i="1"/>
  <c r="H89" i="1"/>
  <c r="D89" i="1" s="1"/>
  <c r="I89" i="1"/>
  <c r="L89" i="1"/>
  <c r="M89" i="1"/>
  <c r="H90" i="1"/>
  <c r="D90" i="1" s="1"/>
  <c r="I90" i="1"/>
  <c r="L90" i="1"/>
  <c r="M90" i="1"/>
  <c r="H91" i="1"/>
  <c r="D91" i="1" s="1"/>
  <c r="I91" i="1"/>
  <c r="L91" i="1"/>
  <c r="M91" i="1"/>
  <c r="H92" i="1"/>
  <c r="D92" i="1" s="1"/>
  <c r="I92" i="1"/>
  <c r="L92" i="1"/>
  <c r="M92" i="1"/>
  <c r="Q92" i="1"/>
  <c r="H93" i="1"/>
  <c r="D93" i="1" s="1"/>
  <c r="I93" i="1"/>
  <c r="L93" i="1"/>
  <c r="M93" i="1"/>
  <c r="H94" i="1"/>
  <c r="D94" i="1" s="1"/>
  <c r="I94" i="1"/>
  <c r="L94" i="1"/>
  <c r="M94" i="1"/>
  <c r="H95" i="1"/>
  <c r="D95" i="1" s="1"/>
  <c r="I95" i="1"/>
  <c r="L95" i="1"/>
  <c r="M95" i="1"/>
  <c r="H96" i="1"/>
  <c r="D96" i="1" s="1"/>
  <c r="I96" i="1"/>
  <c r="L96" i="1"/>
  <c r="M96" i="1"/>
  <c r="H97" i="1"/>
  <c r="D97" i="1" s="1"/>
  <c r="I97" i="1"/>
  <c r="L97" i="1"/>
  <c r="M97" i="1"/>
  <c r="H98" i="1"/>
  <c r="D98" i="1" s="1"/>
  <c r="I98" i="1"/>
  <c r="L98" i="1"/>
  <c r="M98" i="1"/>
  <c r="H99" i="1"/>
  <c r="D99" i="1" s="1"/>
  <c r="I99" i="1"/>
  <c r="L99" i="1"/>
  <c r="M99" i="1"/>
  <c r="H100" i="1"/>
  <c r="D100" i="1" s="1"/>
  <c r="I100" i="1"/>
  <c r="L100" i="1"/>
  <c r="M100" i="1"/>
  <c r="H101" i="1"/>
  <c r="D101" i="1" s="1"/>
  <c r="I101" i="1"/>
  <c r="L101" i="1"/>
  <c r="M101" i="1"/>
  <c r="H102" i="1"/>
  <c r="D102" i="1" s="1"/>
  <c r="I102" i="1"/>
  <c r="L102" i="1"/>
  <c r="M102" i="1"/>
  <c r="H103" i="1"/>
  <c r="D103" i="1" s="1"/>
  <c r="I103" i="1"/>
  <c r="L103" i="1"/>
  <c r="M103" i="1"/>
  <c r="H104" i="1"/>
  <c r="D104" i="1" s="1"/>
  <c r="I104" i="1"/>
  <c r="L104" i="1"/>
  <c r="M104" i="1"/>
  <c r="H105" i="1"/>
  <c r="D105" i="1" s="1"/>
  <c r="I105" i="1"/>
  <c r="L105" i="1"/>
  <c r="M105" i="1"/>
  <c r="H106" i="1"/>
  <c r="D106" i="1" s="1"/>
  <c r="I106" i="1"/>
  <c r="L106" i="1"/>
  <c r="M106" i="1"/>
  <c r="H107" i="1"/>
  <c r="D107" i="1" s="1"/>
  <c r="I107" i="1"/>
  <c r="L107" i="1"/>
  <c r="M107" i="1"/>
  <c r="H108" i="1"/>
  <c r="D108" i="1" s="1"/>
  <c r="I108" i="1"/>
  <c r="L108" i="1"/>
  <c r="M108" i="1"/>
  <c r="H109" i="1"/>
  <c r="D109" i="1" s="1"/>
  <c r="I109" i="1"/>
  <c r="L109" i="1"/>
  <c r="M109" i="1"/>
  <c r="H110" i="1"/>
  <c r="D110" i="1" s="1"/>
  <c r="I110" i="1"/>
  <c r="L110" i="1"/>
  <c r="M110" i="1"/>
  <c r="H111" i="1"/>
  <c r="D111" i="1" s="1"/>
  <c r="I111" i="1"/>
  <c r="L111" i="1"/>
  <c r="M111" i="1"/>
  <c r="H112" i="1"/>
  <c r="D112" i="1" s="1"/>
  <c r="I112" i="1"/>
  <c r="L112" i="1"/>
  <c r="M112" i="1"/>
  <c r="H113" i="1"/>
  <c r="D113" i="1" s="1"/>
  <c r="I113" i="1"/>
  <c r="L113" i="1"/>
  <c r="M113" i="1"/>
  <c r="H114" i="1"/>
  <c r="D114" i="1" s="1"/>
  <c r="I114" i="1"/>
  <c r="L114" i="1"/>
  <c r="M114" i="1"/>
  <c r="H115" i="1"/>
  <c r="D115" i="1" s="1"/>
  <c r="I115" i="1"/>
  <c r="L115" i="1"/>
  <c r="M115" i="1"/>
  <c r="H116" i="1"/>
  <c r="D116" i="1" s="1"/>
  <c r="I116" i="1"/>
  <c r="L116" i="1"/>
  <c r="M116" i="1"/>
  <c r="H117" i="1"/>
  <c r="D117" i="1" s="1"/>
  <c r="I117" i="1"/>
  <c r="L117" i="1"/>
  <c r="M117" i="1"/>
  <c r="H118" i="1"/>
  <c r="D118" i="1" s="1"/>
  <c r="I118" i="1"/>
  <c r="L118" i="1"/>
  <c r="M118" i="1"/>
  <c r="H119" i="1"/>
  <c r="D119" i="1" s="1"/>
  <c r="I119" i="1"/>
  <c r="L119" i="1"/>
  <c r="M119" i="1"/>
  <c r="H120" i="1"/>
  <c r="D120" i="1" s="1"/>
  <c r="I120" i="1"/>
  <c r="L120" i="1"/>
  <c r="M120" i="1"/>
  <c r="H121" i="1"/>
  <c r="D121" i="1" s="1"/>
  <c r="I121" i="1"/>
  <c r="L121" i="1"/>
  <c r="M121" i="1"/>
  <c r="H122" i="1"/>
  <c r="D122" i="1" s="1"/>
  <c r="I122" i="1"/>
  <c r="L122" i="1"/>
  <c r="M122" i="1"/>
  <c r="H123" i="1"/>
  <c r="D123" i="1" s="1"/>
  <c r="I123" i="1"/>
  <c r="L123" i="1"/>
  <c r="M123" i="1"/>
  <c r="D124" i="1"/>
  <c r="H124" i="1"/>
  <c r="I124" i="1"/>
  <c r="L124" i="1"/>
  <c r="M124" i="1"/>
  <c r="Q124" i="1"/>
  <c r="H125" i="1"/>
  <c r="D125" i="1" s="1"/>
  <c r="I125" i="1"/>
  <c r="L125" i="1"/>
  <c r="M125" i="1"/>
  <c r="H126" i="1"/>
  <c r="D126" i="1" s="1"/>
  <c r="I126" i="1"/>
  <c r="L126" i="1"/>
  <c r="M126" i="1"/>
  <c r="Q126" i="1"/>
  <c r="H127" i="1"/>
  <c r="D127" i="1" s="1"/>
  <c r="I127" i="1"/>
  <c r="L127" i="1"/>
  <c r="M127" i="1"/>
  <c r="H128" i="1"/>
  <c r="D128" i="1" s="1"/>
  <c r="I128" i="1"/>
  <c r="L128" i="1"/>
  <c r="M128" i="1"/>
  <c r="H129" i="1"/>
  <c r="D129" i="1" s="1"/>
  <c r="I129" i="1"/>
  <c r="L129" i="1"/>
  <c r="M129" i="1"/>
  <c r="H130" i="1"/>
  <c r="D130" i="1" s="1"/>
  <c r="I130" i="1"/>
  <c r="L130" i="1"/>
  <c r="M130" i="1"/>
  <c r="H131" i="1"/>
  <c r="D131" i="1" s="1"/>
  <c r="I131" i="1"/>
  <c r="L131" i="1"/>
  <c r="M131" i="1"/>
  <c r="H132" i="1"/>
  <c r="D132" i="1" s="1"/>
  <c r="I132" i="1"/>
  <c r="L132" i="1"/>
  <c r="M132" i="1"/>
  <c r="H133" i="1"/>
  <c r="D133" i="1" s="1"/>
  <c r="I133" i="1"/>
  <c r="L133" i="1"/>
  <c r="M133" i="1"/>
  <c r="H134" i="1"/>
  <c r="D134" i="1" s="1"/>
  <c r="I134" i="1"/>
  <c r="L134" i="1"/>
  <c r="M134" i="1"/>
  <c r="H135" i="1"/>
  <c r="D135" i="1" s="1"/>
  <c r="I135" i="1"/>
  <c r="L135" i="1"/>
  <c r="M135" i="1"/>
  <c r="H136" i="1"/>
  <c r="D136" i="1" s="1"/>
  <c r="I136" i="1"/>
  <c r="L136" i="1"/>
  <c r="M136" i="1"/>
  <c r="H137" i="1"/>
  <c r="D137" i="1" s="1"/>
  <c r="I137" i="1"/>
  <c r="L137" i="1"/>
  <c r="M137" i="1"/>
  <c r="H138" i="1"/>
  <c r="D138" i="1" s="1"/>
  <c r="I138" i="1"/>
  <c r="L138" i="1"/>
  <c r="M138" i="1"/>
  <c r="H139" i="1"/>
  <c r="D139" i="1" s="1"/>
  <c r="I139" i="1"/>
  <c r="L139" i="1"/>
  <c r="M139" i="1"/>
  <c r="H140" i="1"/>
  <c r="D140" i="1" s="1"/>
  <c r="I140" i="1"/>
  <c r="L140" i="1"/>
  <c r="M140" i="1"/>
  <c r="H141" i="1"/>
  <c r="D141" i="1" s="1"/>
  <c r="I141" i="1"/>
  <c r="L141" i="1"/>
  <c r="M141" i="1"/>
  <c r="H142" i="1"/>
  <c r="D142" i="1" s="1"/>
  <c r="I142" i="1"/>
  <c r="L142" i="1"/>
  <c r="M142" i="1"/>
  <c r="H143" i="1"/>
  <c r="D143" i="1" s="1"/>
  <c r="I143" i="1"/>
  <c r="L143" i="1"/>
  <c r="M143" i="1"/>
  <c r="H144" i="1"/>
  <c r="D144" i="1" s="1"/>
  <c r="I144" i="1"/>
  <c r="L144" i="1"/>
  <c r="M144" i="1"/>
  <c r="H145" i="1"/>
  <c r="D145" i="1" s="1"/>
  <c r="I145" i="1"/>
  <c r="L145" i="1"/>
  <c r="M145" i="1"/>
  <c r="H146" i="1"/>
  <c r="D146" i="1" s="1"/>
  <c r="I146" i="1"/>
  <c r="L146" i="1"/>
  <c r="M146" i="1"/>
  <c r="H147" i="1"/>
  <c r="D147" i="1" s="1"/>
  <c r="I147" i="1"/>
  <c r="L147" i="1"/>
  <c r="M147" i="1"/>
  <c r="H148" i="1"/>
  <c r="D148" i="1" s="1"/>
  <c r="I148" i="1"/>
  <c r="L148" i="1"/>
  <c r="M148" i="1"/>
  <c r="H149" i="1"/>
  <c r="D149" i="1" s="1"/>
  <c r="I149" i="1"/>
  <c r="L149" i="1"/>
  <c r="M149" i="1"/>
  <c r="Q149" i="1"/>
  <c r="H150" i="1"/>
  <c r="D150" i="1" s="1"/>
  <c r="I150" i="1"/>
  <c r="L150" i="1"/>
  <c r="M150" i="1"/>
  <c r="H151" i="1"/>
  <c r="D151" i="1" s="1"/>
  <c r="I151" i="1"/>
  <c r="L151" i="1"/>
  <c r="M151" i="1"/>
  <c r="H152" i="1"/>
  <c r="D152" i="1" s="1"/>
  <c r="I152" i="1"/>
  <c r="L152" i="1"/>
  <c r="M152" i="1"/>
  <c r="D153" i="1"/>
  <c r="H153" i="1"/>
  <c r="I153" i="1"/>
  <c r="L153" i="1"/>
  <c r="M153" i="1"/>
  <c r="H154" i="1"/>
  <c r="D154" i="1" s="1"/>
  <c r="I154" i="1"/>
  <c r="L154" i="1"/>
  <c r="M154" i="1"/>
  <c r="H155" i="1"/>
  <c r="D155" i="1" s="1"/>
  <c r="I155" i="1"/>
  <c r="L155" i="1"/>
  <c r="M155" i="1"/>
  <c r="H156" i="1"/>
  <c r="D156" i="1" s="1"/>
  <c r="I156" i="1"/>
  <c r="L156" i="1"/>
  <c r="M156" i="1"/>
  <c r="H157" i="1"/>
  <c r="D157" i="1" s="1"/>
  <c r="I157" i="1"/>
  <c r="L157" i="1"/>
  <c r="M157" i="1"/>
  <c r="H158" i="1"/>
  <c r="D158" i="1" s="1"/>
  <c r="I158" i="1"/>
  <c r="L158" i="1"/>
  <c r="M158" i="1"/>
  <c r="H159" i="1"/>
  <c r="D159" i="1" s="1"/>
  <c r="I159" i="1"/>
  <c r="L159" i="1"/>
  <c r="M159" i="1"/>
  <c r="H160" i="1"/>
  <c r="D160" i="1" s="1"/>
  <c r="I160" i="1"/>
  <c r="L160" i="1"/>
  <c r="M160" i="1"/>
  <c r="H161" i="1"/>
  <c r="D161" i="1" s="1"/>
  <c r="I161" i="1"/>
  <c r="L161" i="1"/>
  <c r="M161" i="1"/>
  <c r="H162" i="1"/>
  <c r="D162" i="1" s="1"/>
  <c r="I162" i="1"/>
  <c r="L162" i="1"/>
  <c r="M162" i="1"/>
  <c r="H163" i="1"/>
  <c r="D163" i="1" s="1"/>
  <c r="I163" i="1"/>
  <c r="L163" i="1"/>
  <c r="M163" i="1"/>
  <c r="H164" i="1"/>
  <c r="D164" i="1" s="1"/>
  <c r="I164" i="1"/>
  <c r="L164" i="1"/>
  <c r="M164" i="1"/>
  <c r="H165" i="1"/>
  <c r="D165" i="1" s="1"/>
  <c r="I165" i="1"/>
  <c r="L165" i="1"/>
  <c r="M165" i="1"/>
  <c r="H166" i="1"/>
  <c r="D166" i="1" s="1"/>
  <c r="I166" i="1"/>
  <c r="L166" i="1"/>
  <c r="M166" i="1"/>
  <c r="H167" i="1"/>
  <c r="D167" i="1" s="1"/>
  <c r="I167" i="1"/>
  <c r="L167" i="1"/>
  <c r="M167" i="1"/>
  <c r="H168" i="1"/>
  <c r="D168" i="1" s="1"/>
  <c r="I168" i="1"/>
  <c r="L168" i="1"/>
  <c r="M168" i="1"/>
  <c r="H169" i="1"/>
  <c r="D169" i="1" s="1"/>
  <c r="I169" i="1"/>
  <c r="L169" i="1"/>
  <c r="M169" i="1"/>
  <c r="H170" i="1"/>
  <c r="D170" i="1" s="1"/>
  <c r="I170" i="1"/>
  <c r="L170" i="1"/>
  <c r="M170" i="1"/>
  <c r="H171" i="1"/>
  <c r="D171" i="1" s="1"/>
  <c r="I171" i="1"/>
  <c r="L171" i="1"/>
  <c r="M171" i="1"/>
  <c r="H172" i="1"/>
  <c r="D172" i="1" s="1"/>
  <c r="I172" i="1"/>
  <c r="L172" i="1"/>
  <c r="M172" i="1"/>
  <c r="H173" i="1"/>
  <c r="D173" i="1" s="1"/>
  <c r="I173" i="1"/>
  <c r="L173" i="1"/>
  <c r="M173" i="1"/>
  <c r="H174" i="1"/>
  <c r="D174" i="1" s="1"/>
  <c r="I174" i="1"/>
  <c r="L174" i="1"/>
  <c r="M174" i="1"/>
  <c r="H175" i="1"/>
  <c r="D175" i="1" s="1"/>
  <c r="I175" i="1"/>
  <c r="L175" i="1"/>
  <c r="M175" i="1"/>
  <c r="H176" i="1"/>
  <c r="D176" i="1" s="1"/>
  <c r="I176" i="1"/>
  <c r="L176" i="1"/>
  <c r="M176" i="1"/>
  <c r="H177" i="1"/>
  <c r="D177" i="1" s="1"/>
  <c r="I177" i="1"/>
  <c r="L177" i="1"/>
  <c r="M177" i="1"/>
  <c r="H178" i="1"/>
  <c r="D178" i="1" s="1"/>
  <c r="I178" i="1"/>
  <c r="L178" i="1"/>
  <c r="M178" i="1"/>
  <c r="H179" i="1"/>
  <c r="D179" i="1" s="1"/>
  <c r="I179" i="1"/>
  <c r="L179" i="1"/>
  <c r="M179" i="1"/>
  <c r="H180" i="1"/>
  <c r="D180" i="1" s="1"/>
  <c r="I180" i="1"/>
  <c r="L180" i="1"/>
  <c r="M180" i="1"/>
  <c r="H181" i="1"/>
  <c r="D181" i="1" s="1"/>
  <c r="I181" i="1"/>
  <c r="L181" i="1"/>
  <c r="M181" i="1"/>
  <c r="H182" i="1"/>
  <c r="D182" i="1" s="1"/>
  <c r="I182" i="1"/>
  <c r="L182" i="1"/>
  <c r="M182" i="1"/>
  <c r="H183" i="1"/>
  <c r="D183" i="1" s="1"/>
  <c r="I183" i="1"/>
  <c r="L183" i="1"/>
  <c r="M183" i="1"/>
  <c r="H184" i="1"/>
  <c r="D184" i="1" s="1"/>
  <c r="I184" i="1"/>
  <c r="L184" i="1"/>
  <c r="M184" i="1"/>
  <c r="H185" i="1"/>
  <c r="D185" i="1" s="1"/>
  <c r="I185" i="1"/>
  <c r="L185" i="1"/>
  <c r="M185" i="1"/>
  <c r="Q185" i="1"/>
  <c r="H186" i="1"/>
  <c r="D186" i="1" s="1"/>
  <c r="I186" i="1"/>
  <c r="L186" i="1"/>
  <c r="M186" i="1"/>
  <c r="H187" i="1"/>
  <c r="D187" i="1" s="1"/>
  <c r="I187" i="1"/>
  <c r="L187" i="1"/>
  <c r="M187" i="1"/>
  <c r="H188" i="1"/>
  <c r="D188" i="1" s="1"/>
  <c r="I188" i="1"/>
  <c r="L188" i="1"/>
  <c r="M188" i="1"/>
  <c r="H189" i="1"/>
  <c r="D189" i="1" s="1"/>
  <c r="I189" i="1"/>
  <c r="L189" i="1"/>
  <c r="M189" i="1"/>
  <c r="Q189" i="1"/>
  <c r="H190" i="1"/>
  <c r="D190" i="1" s="1"/>
  <c r="I190" i="1"/>
  <c r="L190" i="1"/>
  <c r="M190" i="1"/>
  <c r="H191" i="1"/>
  <c r="D191" i="1" s="1"/>
  <c r="I191" i="1"/>
  <c r="L191" i="1"/>
  <c r="M191" i="1"/>
  <c r="H192" i="1"/>
  <c r="D192" i="1" s="1"/>
  <c r="I192" i="1"/>
  <c r="L192" i="1"/>
  <c r="M192" i="1"/>
  <c r="H193" i="1"/>
  <c r="D193" i="1" s="1"/>
  <c r="I193" i="1"/>
  <c r="L193" i="1"/>
  <c r="M193" i="1"/>
  <c r="H194" i="1"/>
  <c r="D194" i="1" s="1"/>
  <c r="I194" i="1"/>
  <c r="L194" i="1"/>
  <c r="M194" i="1"/>
  <c r="H195" i="1"/>
  <c r="D195" i="1" s="1"/>
  <c r="I195" i="1"/>
  <c r="L195" i="1"/>
  <c r="M195" i="1"/>
  <c r="H196" i="1"/>
  <c r="D196" i="1" s="1"/>
  <c r="I196" i="1"/>
  <c r="L196" i="1"/>
  <c r="M196" i="1"/>
  <c r="H197" i="1"/>
  <c r="D197" i="1" s="1"/>
  <c r="I197" i="1"/>
  <c r="L197" i="1"/>
  <c r="M197" i="1"/>
  <c r="H198" i="1"/>
  <c r="D198" i="1" s="1"/>
  <c r="I198" i="1"/>
  <c r="L198" i="1"/>
  <c r="M198" i="1"/>
  <c r="H199" i="1"/>
  <c r="D199" i="1" s="1"/>
  <c r="I199" i="1"/>
  <c r="L199" i="1"/>
  <c r="M199" i="1"/>
  <c r="H200" i="1"/>
  <c r="D200" i="1" s="1"/>
  <c r="I200" i="1"/>
  <c r="L200" i="1"/>
  <c r="M200" i="1"/>
  <c r="H201" i="1"/>
  <c r="D201" i="1" s="1"/>
  <c r="I201" i="1"/>
  <c r="L201" i="1"/>
  <c r="M201" i="1"/>
  <c r="H202" i="1"/>
  <c r="D202" i="1" s="1"/>
  <c r="I202" i="1"/>
  <c r="L202" i="1"/>
  <c r="M202" i="1"/>
  <c r="H203" i="1"/>
  <c r="D203" i="1" s="1"/>
  <c r="I203" i="1"/>
  <c r="L203" i="1"/>
  <c r="M203" i="1"/>
  <c r="H204" i="1"/>
  <c r="D204" i="1" s="1"/>
  <c r="I204" i="1"/>
  <c r="L204" i="1"/>
  <c r="M204" i="1"/>
  <c r="H205" i="1"/>
  <c r="D205" i="1" s="1"/>
  <c r="I205" i="1"/>
  <c r="L205" i="1"/>
  <c r="M205" i="1"/>
  <c r="H206" i="1"/>
  <c r="D206" i="1" s="1"/>
  <c r="I206" i="1"/>
  <c r="L206" i="1"/>
  <c r="M206" i="1"/>
  <c r="H207" i="1"/>
  <c r="D207" i="1" s="1"/>
  <c r="I207" i="1"/>
  <c r="L207" i="1"/>
  <c r="M207" i="1"/>
  <c r="H208" i="1"/>
  <c r="D208" i="1" s="1"/>
  <c r="I208" i="1"/>
  <c r="L208" i="1"/>
  <c r="M208" i="1"/>
  <c r="H209" i="1"/>
  <c r="D209" i="1" s="1"/>
  <c r="I209" i="1"/>
  <c r="L209" i="1"/>
  <c r="M209" i="1"/>
  <c r="H210" i="1"/>
  <c r="D210" i="1" s="1"/>
  <c r="I210" i="1"/>
  <c r="L210" i="1"/>
  <c r="M210" i="1"/>
  <c r="H211" i="1"/>
  <c r="D211" i="1" s="1"/>
  <c r="I211" i="1"/>
  <c r="L211" i="1"/>
  <c r="M211" i="1"/>
  <c r="H212" i="1"/>
  <c r="D212" i="1" s="1"/>
  <c r="I212" i="1"/>
  <c r="L212" i="1"/>
  <c r="M212" i="1"/>
  <c r="H213" i="1"/>
  <c r="D213" i="1" s="1"/>
  <c r="I213" i="1"/>
  <c r="L213" i="1"/>
  <c r="M213" i="1"/>
  <c r="H214" i="1"/>
  <c r="D214" i="1" s="1"/>
  <c r="I214" i="1"/>
  <c r="L214" i="1"/>
  <c r="M214" i="1"/>
  <c r="H215" i="1"/>
  <c r="D215" i="1" s="1"/>
  <c r="I215" i="1"/>
  <c r="L215" i="1"/>
  <c r="M215" i="1"/>
  <c r="H216" i="1"/>
  <c r="D216" i="1" s="1"/>
  <c r="I216" i="1"/>
  <c r="L216" i="1"/>
  <c r="M216" i="1"/>
  <c r="Q216" i="1"/>
  <c r="H217" i="1"/>
  <c r="D217" i="1" s="1"/>
  <c r="I217" i="1"/>
  <c r="L217" i="1"/>
  <c r="M217" i="1"/>
  <c r="H218" i="1"/>
  <c r="D218" i="1" s="1"/>
  <c r="I218" i="1"/>
  <c r="L218" i="1"/>
  <c r="M218" i="1"/>
  <c r="H219" i="1"/>
  <c r="D219" i="1" s="1"/>
  <c r="I219" i="1"/>
  <c r="L219" i="1"/>
  <c r="M219" i="1"/>
  <c r="H220" i="1"/>
  <c r="D220" i="1" s="1"/>
  <c r="I220" i="1"/>
  <c r="L220" i="1"/>
  <c r="M220" i="1"/>
  <c r="Q220" i="1"/>
  <c r="H221" i="1"/>
  <c r="D221" i="1" s="1"/>
  <c r="I221" i="1"/>
  <c r="L221" i="1"/>
  <c r="M221" i="1"/>
  <c r="H222" i="1"/>
  <c r="D222" i="1" s="1"/>
  <c r="I222" i="1"/>
  <c r="L222" i="1"/>
  <c r="M222" i="1"/>
  <c r="H223" i="1"/>
  <c r="D223" i="1" s="1"/>
  <c r="I223" i="1"/>
  <c r="L223" i="1"/>
  <c r="M223" i="1"/>
  <c r="H224" i="1"/>
  <c r="D224" i="1" s="1"/>
  <c r="I224" i="1"/>
  <c r="L224" i="1"/>
  <c r="M224" i="1"/>
  <c r="H225" i="1"/>
  <c r="D225" i="1" s="1"/>
  <c r="I225" i="1"/>
  <c r="L225" i="1"/>
  <c r="M225" i="1"/>
  <c r="H226" i="1"/>
  <c r="D226" i="1" s="1"/>
  <c r="I226" i="1"/>
  <c r="L226" i="1"/>
  <c r="M226" i="1"/>
  <c r="H227" i="1"/>
  <c r="D227" i="1" s="1"/>
  <c r="I227" i="1"/>
  <c r="L227" i="1"/>
  <c r="M227" i="1"/>
  <c r="H228" i="1"/>
  <c r="D228" i="1" s="1"/>
  <c r="I228" i="1"/>
  <c r="L228" i="1"/>
  <c r="M228" i="1"/>
  <c r="Q228" i="1"/>
  <c r="H229" i="1"/>
  <c r="D229" i="1" s="1"/>
  <c r="I229" i="1"/>
  <c r="L229" i="1"/>
  <c r="M229" i="1"/>
  <c r="H230" i="1"/>
  <c r="D230" i="1" s="1"/>
  <c r="I230" i="1"/>
  <c r="L230" i="1"/>
  <c r="M230" i="1"/>
  <c r="H231" i="1"/>
  <c r="D231" i="1" s="1"/>
  <c r="I231" i="1"/>
  <c r="L231" i="1"/>
  <c r="M231" i="1"/>
  <c r="H232" i="1"/>
  <c r="D232" i="1" s="1"/>
  <c r="I232" i="1"/>
  <c r="L232" i="1"/>
  <c r="M232" i="1"/>
  <c r="Q232" i="1"/>
  <c r="H233" i="1"/>
  <c r="D233" i="1" s="1"/>
  <c r="I233" i="1"/>
  <c r="L233" i="1"/>
  <c r="M233" i="1"/>
  <c r="H234" i="1"/>
  <c r="D234" i="1" s="1"/>
  <c r="I234" i="1"/>
  <c r="L234" i="1"/>
  <c r="M234" i="1"/>
  <c r="H235" i="1"/>
  <c r="D235" i="1" s="1"/>
  <c r="I235" i="1"/>
  <c r="L235" i="1"/>
  <c r="M235" i="1"/>
  <c r="H236" i="1"/>
  <c r="D236" i="1" s="1"/>
  <c r="I236" i="1"/>
  <c r="L236" i="1"/>
  <c r="M236" i="1"/>
  <c r="Q236" i="1"/>
  <c r="H237" i="1"/>
  <c r="D237" i="1" s="1"/>
  <c r="I237" i="1"/>
  <c r="L237" i="1"/>
  <c r="M237" i="1"/>
  <c r="H238" i="1"/>
  <c r="D238" i="1" s="1"/>
  <c r="I238" i="1"/>
  <c r="L238" i="1"/>
  <c r="M238" i="1"/>
  <c r="H239" i="1"/>
  <c r="D239" i="1" s="1"/>
  <c r="I239" i="1"/>
  <c r="L239" i="1"/>
  <c r="M239" i="1"/>
  <c r="H240" i="1"/>
  <c r="D240" i="1" s="1"/>
  <c r="I240" i="1"/>
  <c r="L240" i="1"/>
  <c r="M240" i="1"/>
  <c r="H241" i="1"/>
  <c r="D241" i="1" s="1"/>
  <c r="I241" i="1"/>
  <c r="L241" i="1"/>
  <c r="M241" i="1"/>
  <c r="H242" i="1"/>
  <c r="D242" i="1" s="1"/>
  <c r="I242" i="1"/>
  <c r="L242" i="1"/>
  <c r="M242" i="1"/>
  <c r="H243" i="1"/>
  <c r="D243" i="1" s="1"/>
  <c r="I243" i="1"/>
  <c r="L243" i="1"/>
  <c r="M243" i="1"/>
  <c r="H244" i="1"/>
  <c r="D244" i="1" s="1"/>
  <c r="I244" i="1"/>
  <c r="L244" i="1"/>
  <c r="M244" i="1"/>
  <c r="H245" i="1"/>
  <c r="D245" i="1" s="1"/>
  <c r="I245" i="1"/>
  <c r="L245" i="1"/>
  <c r="M245" i="1"/>
  <c r="H246" i="1"/>
  <c r="D246" i="1" s="1"/>
  <c r="I246" i="1"/>
  <c r="L246" i="1"/>
  <c r="M246" i="1"/>
  <c r="H247" i="1"/>
  <c r="D247" i="1" s="1"/>
  <c r="I247" i="1"/>
  <c r="L247" i="1"/>
  <c r="M247" i="1"/>
  <c r="H248" i="1"/>
  <c r="D248" i="1" s="1"/>
  <c r="I248" i="1"/>
  <c r="L248" i="1"/>
  <c r="M248" i="1"/>
  <c r="H249" i="1"/>
  <c r="D249" i="1" s="1"/>
  <c r="I249" i="1"/>
  <c r="L249" i="1"/>
  <c r="M249" i="1"/>
  <c r="H250" i="1"/>
  <c r="D250" i="1" s="1"/>
  <c r="I250" i="1"/>
  <c r="L250" i="1"/>
  <c r="M250" i="1"/>
  <c r="H251" i="1"/>
  <c r="D251" i="1" s="1"/>
  <c r="I251" i="1"/>
  <c r="L251" i="1"/>
  <c r="M251" i="1"/>
  <c r="H252" i="1"/>
  <c r="D252" i="1" s="1"/>
  <c r="I252" i="1"/>
  <c r="L252" i="1"/>
  <c r="M252" i="1"/>
  <c r="H253" i="1"/>
  <c r="D253" i="1" s="1"/>
  <c r="I253" i="1"/>
  <c r="L253" i="1"/>
  <c r="M253" i="1"/>
  <c r="H254" i="1"/>
  <c r="D254" i="1" s="1"/>
  <c r="I254" i="1"/>
  <c r="L254" i="1"/>
  <c r="M254" i="1"/>
  <c r="H255" i="1"/>
  <c r="D255" i="1" s="1"/>
  <c r="I255" i="1"/>
  <c r="L255" i="1"/>
  <c r="M255" i="1"/>
  <c r="H256" i="1"/>
  <c r="D256" i="1" s="1"/>
  <c r="I256" i="1"/>
  <c r="L256" i="1"/>
  <c r="M256" i="1"/>
  <c r="H257" i="1"/>
  <c r="D257" i="1" s="1"/>
  <c r="I257" i="1"/>
  <c r="L257" i="1"/>
  <c r="M257" i="1"/>
  <c r="H258" i="1"/>
  <c r="D258" i="1" s="1"/>
  <c r="I258" i="1"/>
  <c r="L258" i="1"/>
  <c r="M258" i="1"/>
  <c r="H259" i="1"/>
  <c r="D259" i="1" s="1"/>
  <c r="I259" i="1"/>
  <c r="L259" i="1"/>
  <c r="M259" i="1"/>
  <c r="H260" i="1"/>
  <c r="D260" i="1" s="1"/>
  <c r="I260" i="1"/>
  <c r="L260" i="1"/>
  <c r="M260" i="1"/>
  <c r="H261" i="1"/>
  <c r="D261" i="1" s="1"/>
  <c r="I261" i="1"/>
  <c r="L261" i="1"/>
  <c r="M261" i="1"/>
  <c r="H262" i="1"/>
  <c r="D262" i="1" s="1"/>
  <c r="I262" i="1"/>
  <c r="L262" i="1"/>
  <c r="M262" i="1"/>
  <c r="H263" i="1"/>
  <c r="D263" i="1" s="1"/>
  <c r="I263" i="1"/>
  <c r="L263" i="1"/>
  <c r="M263" i="1"/>
  <c r="H264" i="1"/>
  <c r="D264" i="1" s="1"/>
  <c r="I264" i="1"/>
  <c r="L264" i="1"/>
  <c r="M264" i="1"/>
  <c r="H265" i="1"/>
  <c r="D265" i="1" s="1"/>
  <c r="I265" i="1"/>
  <c r="L265" i="1"/>
  <c r="M265" i="1"/>
  <c r="H266" i="1"/>
  <c r="D266" i="1" s="1"/>
  <c r="I266" i="1"/>
  <c r="L266" i="1"/>
  <c r="M266" i="1"/>
  <c r="H267" i="1"/>
  <c r="D267" i="1" s="1"/>
  <c r="I267" i="1"/>
  <c r="L267" i="1"/>
  <c r="M267" i="1"/>
  <c r="H268" i="1"/>
  <c r="D268" i="1" s="1"/>
  <c r="I268" i="1"/>
  <c r="L268" i="1"/>
  <c r="M268" i="1"/>
  <c r="H269" i="1"/>
  <c r="D269" i="1" s="1"/>
  <c r="I269" i="1"/>
  <c r="L269" i="1"/>
  <c r="M269" i="1"/>
  <c r="H270" i="1"/>
  <c r="D270" i="1" s="1"/>
  <c r="I270" i="1"/>
  <c r="L270" i="1"/>
  <c r="M270" i="1"/>
  <c r="H271" i="1"/>
  <c r="D271" i="1" s="1"/>
  <c r="I271" i="1"/>
  <c r="L271" i="1"/>
  <c r="M271" i="1"/>
  <c r="H272" i="1"/>
  <c r="D272" i="1" s="1"/>
  <c r="I272" i="1"/>
  <c r="L272" i="1"/>
  <c r="M272" i="1"/>
  <c r="H273" i="1"/>
  <c r="D273" i="1" s="1"/>
  <c r="I273" i="1"/>
  <c r="L273" i="1"/>
  <c r="M273" i="1"/>
  <c r="H274" i="1"/>
  <c r="D274" i="1" s="1"/>
  <c r="I274" i="1"/>
  <c r="L274" i="1"/>
  <c r="M274" i="1"/>
  <c r="H275" i="1"/>
  <c r="D275" i="1" s="1"/>
  <c r="I275" i="1"/>
  <c r="L275" i="1"/>
  <c r="M275" i="1"/>
  <c r="H276" i="1"/>
  <c r="D276" i="1" s="1"/>
  <c r="I276" i="1"/>
  <c r="L276" i="1"/>
  <c r="M276" i="1"/>
  <c r="H277" i="1"/>
  <c r="D277" i="1" s="1"/>
  <c r="I277" i="1"/>
  <c r="L277" i="1"/>
  <c r="M277" i="1"/>
  <c r="H278" i="1"/>
  <c r="D278" i="1" s="1"/>
  <c r="I278" i="1"/>
  <c r="L278" i="1"/>
  <c r="M278" i="1"/>
  <c r="H279" i="1"/>
  <c r="D279" i="1" s="1"/>
  <c r="I279" i="1"/>
  <c r="L279" i="1"/>
  <c r="M279" i="1"/>
  <c r="H280" i="1"/>
  <c r="D280" i="1" s="1"/>
  <c r="I280" i="1"/>
  <c r="L280" i="1"/>
  <c r="M280" i="1"/>
  <c r="H281" i="1"/>
  <c r="D281" i="1" s="1"/>
  <c r="I281" i="1"/>
  <c r="L281" i="1"/>
  <c r="M281" i="1"/>
  <c r="H282" i="1"/>
  <c r="D282" i="1" s="1"/>
  <c r="I282" i="1"/>
  <c r="L282" i="1"/>
  <c r="M282" i="1"/>
  <c r="H283" i="1"/>
  <c r="D283" i="1" s="1"/>
  <c r="I283" i="1"/>
  <c r="L283" i="1"/>
  <c r="M283" i="1"/>
  <c r="H284" i="1"/>
  <c r="D284" i="1" s="1"/>
  <c r="I284" i="1"/>
  <c r="L284" i="1"/>
  <c r="M284" i="1"/>
  <c r="H285" i="1"/>
  <c r="D285" i="1" s="1"/>
  <c r="I285" i="1"/>
  <c r="L285" i="1"/>
  <c r="M285" i="1"/>
  <c r="H286" i="1"/>
  <c r="D286" i="1" s="1"/>
  <c r="I286" i="1"/>
  <c r="L286" i="1"/>
  <c r="M286" i="1"/>
  <c r="H287" i="1"/>
  <c r="D287" i="1" s="1"/>
  <c r="I287" i="1"/>
  <c r="L287" i="1"/>
  <c r="M287" i="1"/>
  <c r="H288" i="1"/>
  <c r="D288" i="1" s="1"/>
  <c r="I288" i="1"/>
  <c r="L288" i="1"/>
  <c r="M288" i="1"/>
  <c r="H289" i="1"/>
  <c r="D289" i="1" s="1"/>
  <c r="I289" i="1"/>
  <c r="L289" i="1"/>
  <c r="M289" i="1"/>
  <c r="H290" i="1"/>
  <c r="D290" i="1" s="1"/>
  <c r="I290" i="1"/>
  <c r="L290" i="1"/>
  <c r="M290" i="1"/>
  <c r="H291" i="1"/>
  <c r="D291" i="1" s="1"/>
  <c r="I291" i="1"/>
  <c r="L291" i="1"/>
  <c r="M291" i="1"/>
  <c r="H292" i="1"/>
  <c r="D292" i="1" s="1"/>
  <c r="I292" i="1"/>
  <c r="L292" i="1"/>
  <c r="M292" i="1"/>
  <c r="H293" i="1"/>
  <c r="D293" i="1" s="1"/>
  <c r="I293" i="1"/>
  <c r="L293" i="1"/>
  <c r="M293" i="1"/>
  <c r="H294" i="1"/>
  <c r="D294" i="1" s="1"/>
  <c r="I294" i="1"/>
  <c r="L294" i="1"/>
  <c r="M294" i="1"/>
  <c r="H295" i="1"/>
  <c r="D295" i="1" s="1"/>
  <c r="I295" i="1"/>
  <c r="L295" i="1"/>
  <c r="M295" i="1"/>
  <c r="H296" i="1"/>
  <c r="D296" i="1" s="1"/>
  <c r="I296" i="1"/>
  <c r="L296" i="1"/>
  <c r="M296" i="1"/>
  <c r="H297" i="1"/>
  <c r="D297" i="1" s="1"/>
  <c r="I297" i="1"/>
  <c r="L297" i="1"/>
  <c r="M297" i="1"/>
  <c r="H298" i="1"/>
  <c r="D298" i="1" s="1"/>
  <c r="I298" i="1"/>
  <c r="L298" i="1"/>
  <c r="M298" i="1"/>
  <c r="H299" i="1"/>
  <c r="D299" i="1" s="1"/>
  <c r="I299" i="1"/>
  <c r="L299" i="1"/>
  <c r="M299" i="1"/>
  <c r="H300" i="1"/>
  <c r="D300" i="1" s="1"/>
  <c r="I300" i="1"/>
  <c r="L300" i="1"/>
  <c r="M300" i="1"/>
  <c r="H301" i="1"/>
  <c r="D301" i="1" s="1"/>
  <c r="I301" i="1"/>
  <c r="L301" i="1"/>
  <c r="M301" i="1"/>
  <c r="Q301" i="1"/>
  <c r="H302" i="1"/>
  <c r="D302" i="1" s="1"/>
  <c r="I302" i="1"/>
  <c r="L302" i="1"/>
  <c r="M302" i="1"/>
  <c r="H303" i="1"/>
  <c r="D303" i="1" s="1"/>
  <c r="I303" i="1"/>
  <c r="L303" i="1"/>
  <c r="M303" i="1"/>
  <c r="H304" i="1"/>
  <c r="D304" i="1" s="1"/>
  <c r="I304" i="1"/>
  <c r="L304" i="1"/>
  <c r="M304" i="1"/>
  <c r="H305" i="1"/>
  <c r="D305" i="1" s="1"/>
  <c r="I305" i="1"/>
  <c r="L305" i="1"/>
  <c r="M305" i="1"/>
  <c r="H306" i="1"/>
  <c r="D306" i="1" s="1"/>
  <c r="I306" i="1"/>
  <c r="L306" i="1"/>
  <c r="M306" i="1"/>
  <c r="H307" i="1"/>
  <c r="D307" i="1" s="1"/>
  <c r="I307" i="1"/>
  <c r="L307" i="1"/>
  <c r="M307" i="1"/>
  <c r="H308" i="1"/>
  <c r="D308" i="1" s="1"/>
  <c r="I308" i="1"/>
  <c r="L308" i="1"/>
  <c r="M308" i="1"/>
  <c r="H309" i="1"/>
  <c r="D309" i="1" s="1"/>
  <c r="I309" i="1"/>
  <c r="L309" i="1"/>
  <c r="M309" i="1"/>
  <c r="H310" i="1"/>
  <c r="D310" i="1" s="1"/>
  <c r="I310" i="1"/>
  <c r="L310" i="1"/>
  <c r="M310" i="1"/>
  <c r="H311" i="1"/>
  <c r="D311" i="1" s="1"/>
  <c r="I311" i="1"/>
  <c r="L311" i="1"/>
  <c r="M311" i="1"/>
  <c r="H312" i="1"/>
  <c r="D312" i="1" s="1"/>
  <c r="I312" i="1"/>
  <c r="L312" i="1"/>
  <c r="M312" i="1"/>
  <c r="H313" i="1"/>
  <c r="D313" i="1" s="1"/>
  <c r="I313" i="1"/>
  <c r="L313" i="1"/>
  <c r="M313" i="1"/>
  <c r="H314" i="1"/>
  <c r="D314" i="1" s="1"/>
  <c r="I314" i="1"/>
  <c r="L314" i="1"/>
  <c r="M314" i="1"/>
  <c r="H315" i="1"/>
  <c r="D315" i="1" s="1"/>
  <c r="I315" i="1"/>
  <c r="L315" i="1"/>
  <c r="M315" i="1"/>
  <c r="H316" i="1"/>
  <c r="D316" i="1" s="1"/>
  <c r="I316" i="1"/>
  <c r="L316" i="1"/>
  <c r="M316" i="1"/>
  <c r="H317" i="1"/>
  <c r="D317" i="1" s="1"/>
  <c r="I317" i="1"/>
  <c r="L317" i="1"/>
  <c r="M317" i="1"/>
  <c r="H318" i="1"/>
  <c r="D318" i="1" s="1"/>
  <c r="I318" i="1"/>
  <c r="L318" i="1"/>
  <c r="M318" i="1"/>
  <c r="H319" i="1"/>
  <c r="D319" i="1" s="1"/>
  <c r="I319" i="1"/>
  <c r="L319" i="1"/>
  <c r="M319" i="1"/>
  <c r="H320" i="1"/>
  <c r="D320" i="1" s="1"/>
  <c r="I320" i="1"/>
  <c r="L320" i="1"/>
  <c r="M320" i="1"/>
  <c r="H321" i="1"/>
  <c r="D321" i="1" s="1"/>
  <c r="I321" i="1"/>
  <c r="L321" i="1"/>
  <c r="M321" i="1"/>
  <c r="H322" i="1"/>
  <c r="D322" i="1" s="1"/>
  <c r="I322" i="1"/>
  <c r="L322" i="1"/>
  <c r="M322" i="1"/>
  <c r="Q322" i="1"/>
  <c r="H323" i="1"/>
  <c r="D323" i="1" s="1"/>
  <c r="I323" i="1"/>
  <c r="L323" i="1"/>
  <c r="M323" i="1"/>
  <c r="H324" i="1"/>
  <c r="D324" i="1" s="1"/>
  <c r="I324" i="1"/>
  <c r="L324" i="1"/>
  <c r="M324" i="1"/>
  <c r="H325" i="1"/>
  <c r="D325" i="1" s="1"/>
  <c r="I325" i="1"/>
  <c r="L325" i="1"/>
  <c r="M325" i="1"/>
  <c r="H326" i="1"/>
  <c r="D326" i="1" s="1"/>
  <c r="I326" i="1"/>
  <c r="L326" i="1"/>
  <c r="M326" i="1"/>
  <c r="Q326" i="1"/>
  <c r="H327" i="1"/>
  <c r="D327" i="1" s="1"/>
  <c r="I327" i="1"/>
  <c r="L327" i="1"/>
  <c r="M327" i="1"/>
  <c r="Q327" i="1"/>
  <c r="H328" i="1"/>
  <c r="D328" i="1" s="1"/>
  <c r="I328" i="1"/>
  <c r="L328" i="1"/>
  <c r="M328" i="1"/>
  <c r="H329" i="1"/>
  <c r="D329" i="1" s="1"/>
  <c r="I329" i="1"/>
  <c r="L329" i="1"/>
  <c r="M329" i="1"/>
  <c r="H330" i="1"/>
  <c r="D330" i="1" s="1"/>
  <c r="I330" i="1"/>
  <c r="L330" i="1"/>
  <c r="M330" i="1"/>
  <c r="H331" i="1"/>
  <c r="D331" i="1" s="1"/>
  <c r="I331" i="1"/>
  <c r="L331" i="1"/>
  <c r="M331" i="1"/>
  <c r="H332" i="1"/>
  <c r="D332" i="1" s="1"/>
  <c r="I332" i="1"/>
  <c r="L332" i="1"/>
  <c r="M332" i="1"/>
  <c r="H333" i="1"/>
  <c r="D333" i="1" s="1"/>
  <c r="I333" i="1"/>
  <c r="L333" i="1"/>
  <c r="M333" i="1"/>
  <c r="H334" i="1"/>
  <c r="D334" i="1" s="1"/>
  <c r="I334" i="1"/>
  <c r="L334" i="1"/>
  <c r="M334" i="1"/>
  <c r="H335" i="1"/>
  <c r="D335" i="1" s="1"/>
  <c r="I335" i="1"/>
  <c r="L335" i="1"/>
  <c r="M335" i="1"/>
  <c r="H336" i="1"/>
  <c r="D336" i="1" s="1"/>
  <c r="I336" i="1"/>
  <c r="L336" i="1"/>
  <c r="M336" i="1"/>
  <c r="H337" i="1"/>
  <c r="D337" i="1" s="1"/>
  <c r="I337" i="1"/>
  <c r="L337" i="1"/>
  <c r="M337" i="1"/>
  <c r="H338" i="1"/>
  <c r="D338" i="1" s="1"/>
  <c r="I338" i="1"/>
  <c r="L338" i="1"/>
  <c r="M338" i="1"/>
  <c r="H339" i="1"/>
  <c r="D339" i="1" s="1"/>
  <c r="I339" i="1"/>
  <c r="L339" i="1"/>
  <c r="M339" i="1"/>
  <c r="H340" i="1"/>
  <c r="D340" i="1" s="1"/>
  <c r="I340" i="1"/>
  <c r="L340" i="1"/>
  <c r="M340" i="1"/>
  <c r="H341" i="1"/>
  <c r="D341" i="1" s="1"/>
  <c r="I341" i="1"/>
  <c r="L341" i="1"/>
  <c r="M341" i="1"/>
  <c r="H342" i="1"/>
  <c r="D342" i="1" s="1"/>
  <c r="I342" i="1"/>
  <c r="L342" i="1"/>
  <c r="M342" i="1"/>
  <c r="H343" i="1"/>
  <c r="D343" i="1" s="1"/>
  <c r="I343" i="1"/>
  <c r="L343" i="1"/>
  <c r="M343" i="1"/>
  <c r="H344" i="1"/>
  <c r="D344" i="1" s="1"/>
  <c r="I344" i="1"/>
  <c r="L344" i="1"/>
  <c r="M344" i="1"/>
  <c r="H345" i="1"/>
  <c r="D345" i="1" s="1"/>
  <c r="I345" i="1"/>
  <c r="L345" i="1"/>
  <c r="M345" i="1"/>
  <c r="H346" i="1"/>
  <c r="D346" i="1" s="1"/>
  <c r="I346" i="1"/>
  <c r="L346" i="1"/>
  <c r="M346" i="1"/>
  <c r="Q346" i="1"/>
  <c r="H347" i="1"/>
  <c r="D347" i="1" s="1"/>
  <c r="I347" i="1"/>
  <c r="L347" i="1"/>
  <c r="M347" i="1"/>
  <c r="H348" i="1"/>
  <c r="D348" i="1" s="1"/>
  <c r="I348" i="1"/>
  <c r="L348" i="1"/>
  <c r="M348" i="1"/>
  <c r="H349" i="1"/>
  <c r="D349" i="1" s="1"/>
  <c r="I349" i="1"/>
  <c r="L349" i="1"/>
  <c r="M349" i="1"/>
  <c r="H350" i="1"/>
  <c r="D350" i="1" s="1"/>
  <c r="I350" i="1"/>
  <c r="L350" i="1"/>
  <c r="M350" i="1"/>
  <c r="H351" i="1"/>
  <c r="D351" i="1" s="1"/>
  <c r="I351" i="1"/>
  <c r="L351" i="1"/>
  <c r="M351" i="1"/>
  <c r="H352" i="1"/>
  <c r="D352" i="1" s="1"/>
  <c r="I352" i="1"/>
  <c r="L352" i="1"/>
  <c r="M352" i="1"/>
  <c r="H353" i="1"/>
  <c r="D353" i="1" s="1"/>
  <c r="I353" i="1"/>
  <c r="L353" i="1"/>
  <c r="M353" i="1"/>
  <c r="H354" i="1"/>
  <c r="D354" i="1" s="1"/>
  <c r="I354" i="1"/>
  <c r="L354" i="1"/>
  <c r="M354" i="1"/>
  <c r="H355" i="1"/>
  <c r="D355" i="1" s="1"/>
  <c r="I355" i="1"/>
  <c r="L355" i="1"/>
  <c r="M355" i="1"/>
  <c r="H356" i="1"/>
  <c r="D356" i="1" s="1"/>
  <c r="I356" i="1"/>
  <c r="L356" i="1"/>
  <c r="M356" i="1"/>
  <c r="H357" i="1"/>
  <c r="D357" i="1" s="1"/>
  <c r="I357" i="1"/>
  <c r="L357" i="1"/>
  <c r="M357" i="1"/>
  <c r="H358" i="1"/>
  <c r="D358" i="1" s="1"/>
  <c r="I358" i="1"/>
  <c r="L358" i="1"/>
  <c r="M358" i="1"/>
  <c r="H359" i="1"/>
  <c r="D359" i="1" s="1"/>
  <c r="I359" i="1"/>
  <c r="L359" i="1"/>
  <c r="M359" i="1"/>
  <c r="H360" i="1"/>
  <c r="D360" i="1" s="1"/>
  <c r="I360" i="1"/>
  <c r="L360" i="1"/>
  <c r="M360" i="1"/>
  <c r="H361" i="1"/>
  <c r="D361" i="1" s="1"/>
  <c r="I361" i="1"/>
  <c r="L361" i="1"/>
  <c r="M361" i="1"/>
  <c r="H362" i="1"/>
  <c r="D362" i="1" s="1"/>
  <c r="I362" i="1"/>
  <c r="L362" i="1"/>
  <c r="M362" i="1"/>
  <c r="Q362" i="1"/>
  <c r="H363" i="1"/>
  <c r="D363" i="1" s="1"/>
  <c r="I363" i="1"/>
  <c r="L363" i="1"/>
  <c r="M363" i="1"/>
  <c r="H364" i="1"/>
  <c r="D364" i="1" s="1"/>
  <c r="I364" i="1"/>
  <c r="L364" i="1"/>
  <c r="M364" i="1"/>
  <c r="Q364" i="1"/>
  <c r="H365" i="1"/>
  <c r="D365" i="1" s="1"/>
  <c r="I365" i="1"/>
  <c r="L365" i="1"/>
  <c r="M365" i="1"/>
  <c r="H366" i="1"/>
  <c r="D366" i="1" s="1"/>
  <c r="I366" i="1"/>
  <c r="L366" i="1"/>
  <c r="M366" i="1"/>
  <c r="H367" i="1"/>
  <c r="D367" i="1" s="1"/>
  <c r="I367" i="1"/>
  <c r="L367" i="1"/>
  <c r="M367" i="1"/>
  <c r="H368" i="1"/>
  <c r="D368" i="1" s="1"/>
  <c r="I368" i="1"/>
  <c r="L368" i="1"/>
  <c r="M368" i="1"/>
  <c r="H369" i="1"/>
  <c r="D369" i="1" s="1"/>
  <c r="I369" i="1"/>
  <c r="L369" i="1"/>
  <c r="M369" i="1"/>
  <c r="H370" i="1"/>
  <c r="D370" i="1" s="1"/>
  <c r="I370" i="1"/>
  <c r="L370" i="1"/>
  <c r="M370" i="1"/>
  <c r="H371" i="1"/>
  <c r="D371" i="1" s="1"/>
  <c r="I371" i="1"/>
  <c r="L371" i="1"/>
  <c r="M371" i="1"/>
  <c r="H372" i="1"/>
  <c r="D372" i="1" s="1"/>
  <c r="I372" i="1"/>
  <c r="L372" i="1"/>
  <c r="M372" i="1"/>
  <c r="H373" i="1"/>
  <c r="D373" i="1" s="1"/>
  <c r="I373" i="1"/>
  <c r="L373" i="1"/>
  <c r="M373" i="1"/>
  <c r="Q373" i="1"/>
  <c r="H374" i="1"/>
  <c r="D374" i="1" s="1"/>
  <c r="I374" i="1"/>
  <c r="L374" i="1"/>
  <c r="M374" i="1"/>
  <c r="H375" i="1"/>
  <c r="D375" i="1" s="1"/>
  <c r="I375" i="1"/>
  <c r="L375" i="1"/>
  <c r="M375" i="1"/>
  <c r="H376" i="1"/>
  <c r="D376" i="1" s="1"/>
  <c r="I376" i="1"/>
  <c r="L376" i="1"/>
  <c r="M376" i="1"/>
  <c r="H377" i="1"/>
  <c r="D377" i="1" s="1"/>
  <c r="I377" i="1"/>
  <c r="L377" i="1"/>
  <c r="M377" i="1"/>
  <c r="H378" i="1"/>
  <c r="D378" i="1" s="1"/>
  <c r="I378" i="1"/>
  <c r="L378" i="1"/>
  <c r="M378" i="1"/>
  <c r="H379" i="1"/>
  <c r="D379" i="1" s="1"/>
  <c r="I379" i="1"/>
  <c r="L379" i="1"/>
  <c r="M379" i="1"/>
  <c r="H380" i="1"/>
  <c r="D380" i="1" s="1"/>
  <c r="I380" i="1"/>
  <c r="L380" i="1"/>
  <c r="M380" i="1"/>
  <c r="H381" i="1"/>
  <c r="D381" i="1" s="1"/>
  <c r="I381" i="1"/>
  <c r="L381" i="1"/>
  <c r="M381" i="1"/>
  <c r="H382" i="1"/>
  <c r="D382" i="1" s="1"/>
  <c r="I382" i="1"/>
  <c r="L382" i="1"/>
  <c r="M382" i="1"/>
  <c r="H383" i="1"/>
  <c r="D383" i="1" s="1"/>
  <c r="I383" i="1"/>
  <c r="L383" i="1"/>
  <c r="M383" i="1"/>
  <c r="H384" i="1"/>
  <c r="D384" i="1" s="1"/>
  <c r="I384" i="1"/>
  <c r="L384" i="1"/>
  <c r="M384" i="1"/>
  <c r="H385" i="1"/>
  <c r="D385" i="1" s="1"/>
  <c r="I385" i="1"/>
  <c r="L385" i="1"/>
  <c r="M385" i="1"/>
  <c r="H386" i="1"/>
  <c r="D386" i="1" s="1"/>
  <c r="I386" i="1"/>
  <c r="L386" i="1"/>
  <c r="M386" i="1"/>
  <c r="H387" i="1"/>
  <c r="D387" i="1" s="1"/>
  <c r="I387" i="1"/>
  <c r="L387" i="1"/>
  <c r="M387" i="1"/>
  <c r="H388" i="1"/>
  <c r="D388" i="1" s="1"/>
  <c r="I388" i="1"/>
  <c r="L388" i="1"/>
  <c r="M388" i="1"/>
  <c r="H389" i="1"/>
  <c r="D389" i="1" s="1"/>
  <c r="I389" i="1"/>
  <c r="L389" i="1"/>
  <c r="M389" i="1"/>
  <c r="Q389" i="1"/>
  <c r="H390" i="1"/>
  <c r="D390" i="1" s="1"/>
  <c r="I390" i="1"/>
  <c r="L390" i="1"/>
  <c r="M390" i="1"/>
  <c r="H391" i="1"/>
  <c r="D391" i="1" s="1"/>
  <c r="I391" i="1"/>
  <c r="L391" i="1"/>
  <c r="M391" i="1"/>
  <c r="H392" i="1"/>
  <c r="D392" i="1" s="1"/>
  <c r="I392" i="1"/>
  <c r="L392" i="1"/>
  <c r="M392" i="1"/>
  <c r="H393" i="1"/>
  <c r="D393" i="1" s="1"/>
  <c r="I393" i="1"/>
  <c r="L393" i="1"/>
  <c r="M393" i="1"/>
  <c r="H394" i="1"/>
  <c r="D394" i="1" s="1"/>
  <c r="I394" i="1"/>
  <c r="L394" i="1"/>
  <c r="M394" i="1"/>
  <c r="H395" i="1"/>
  <c r="D395" i="1" s="1"/>
  <c r="I395" i="1"/>
  <c r="L395" i="1"/>
  <c r="M395" i="1"/>
  <c r="H396" i="1"/>
  <c r="D396" i="1" s="1"/>
  <c r="I396" i="1"/>
  <c r="L396" i="1"/>
  <c r="M396" i="1"/>
  <c r="H397" i="1"/>
  <c r="D397" i="1" s="1"/>
  <c r="I397" i="1"/>
  <c r="L397" i="1"/>
  <c r="M397" i="1"/>
  <c r="H398" i="1"/>
  <c r="D398" i="1" s="1"/>
  <c r="I398" i="1"/>
  <c r="L398" i="1"/>
  <c r="M398" i="1"/>
  <c r="H399" i="1"/>
  <c r="D399" i="1" s="1"/>
  <c r="I399" i="1"/>
  <c r="L399" i="1"/>
  <c r="M399" i="1"/>
  <c r="H400" i="1"/>
  <c r="D400" i="1" s="1"/>
  <c r="I400" i="1"/>
  <c r="L400" i="1"/>
  <c r="M400" i="1"/>
  <c r="H401" i="1"/>
  <c r="D401" i="1" s="1"/>
  <c r="I401" i="1"/>
  <c r="L401" i="1"/>
  <c r="M401" i="1"/>
  <c r="H402" i="1"/>
  <c r="D402" i="1" s="1"/>
  <c r="I402" i="1"/>
  <c r="L402" i="1"/>
  <c r="M402" i="1"/>
  <c r="H403" i="1"/>
  <c r="D403" i="1" s="1"/>
  <c r="I403" i="1"/>
  <c r="L403" i="1"/>
  <c r="M403" i="1"/>
  <c r="H404" i="1"/>
  <c r="D404" i="1" s="1"/>
  <c r="I404" i="1"/>
  <c r="L404" i="1"/>
  <c r="M404" i="1"/>
  <c r="H405" i="1"/>
  <c r="D405" i="1" s="1"/>
  <c r="I405" i="1"/>
  <c r="L405" i="1"/>
  <c r="M405" i="1"/>
  <c r="Q405" i="1"/>
  <c r="D406" i="1"/>
  <c r="H406" i="1"/>
  <c r="I406" i="1"/>
  <c r="L406" i="1"/>
  <c r="M406" i="1"/>
  <c r="H407" i="1"/>
  <c r="D407" i="1" s="1"/>
  <c r="I407" i="1"/>
  <c r="L407" i="1"/>
  <c r="M407" i="1"/>
  <c r="H408" i="1"/>
  <c r="D408" i="1" s="1"/>
  <c r="I408" i="1"/>
  <c r="L408" i="1"/>
  <c r="M408" i="1"/>
  <c r="H409" i="1"/>
  <c r="D409" i="1" s="1"/>
  <c r="I409" i="1"/>
  <c r="L409" i="1"/>
  <c r="M409" i="1"/>
  <c r="H410" i="1"/>
  <c r="D410" i="1" s="1"/>
  <c r="I410" i="1"/>
  <c r="L410" i="1"/>
  <c r="M410" i="1"/>
  <c r="H411" i="1"/>
  <c r="D411" i="1" s="1"/>
  <c r="I411" i="1"/>
  <c r="L411" i="1"/>
  <c r="M411" i="1"/>
  <c r="H412" i="1"/>
  <c r="D412" i="1" s="1"/>
  <c r="I412" i="1"/>
  <c r="L412" i="1"/>
  <c r="M412" i="1"/>
  <c r="H413" i="1"/>
  <c r="D413" i="1" s="1"/>
  <c r="I413" i="1"/>
  <c r="L413" i="1"/>
  <c r="M413" i="1"/>
  <c r="H414" i="1"/>
  <c r="D414" i="1" s="1"/>
  <c r="I414" i="1"/>
  <c r="L414" i="1"/>
  <c r="M414" i="1"/>
  <c r="H415" i="1"/>
  <c r="D415" i="1" s="1"/>
  <c r="I415" i="1"/>
  <c r="L415" i="1"/>
  <c r="M415" i="1"/>
  <c r="H416" i="1"/>
  <c r="D416" i="1" s="1"/>
  <c r="I416" i="1"/>
  <c r="L416" i="1"/>
  <c r="M416" i="1"/>
  <c r="H417" i="1"/>
  <c r="D417" i="1" s="1"/>
  <c r="I417" i="1"/>
  <c r="L417" i="1"/>
  <c r="M417" i="1"/>
  <c r="H418" i="1"/>
  <c r="D418" i="1" s="1"/>
  <c r="I418" i="1"/>
  <c r="L418" i="1"/>
  <c r="M418" i="1"/>
  <c r="Q418" i="1"/>
  <c r="H419" i="1"/>
  <c r="D419" i="1" s="1"/>
  <c r="I419" i="1"/>
  <c r="L419" i="1"/>
  <c r="M419" i="1"/>
  <c r="O419" i="1"/>
  <c r="Q390" i="1" l="1"/>
  <c r="Q376" i="1"/>
  <c r="Q352" i="1"/>
  <c r="Q342" i="1"/>
  <c r="Q280" i="1"/>
  <c r="Q272" i="1"/>
  <c r="Q268" i="1"/>
  <c r="Q264" i="1"/>
  <c r="Q241" i="1"/>
  <c r="Q71" i="1"/>
  <c r="Q350" i="1"/>
  <c r="Q343" i="1"/>
  <c r="Q318" i="1"/>
  <c r="Q314" i="1"/>
  <c r="Q293" i="1"/>
  <c r="Q289" i="1"/>
  <c r="Q224" i="1"/>
  <c r="Q222" i="1"/>
  <c r="Q161" i="1"/>
  <c r="Q122" i="1"/>
  <c r="Q84" i="1"/>
  <c r="Q38" i="1"/>
  <c r="Q409" i="1"/>
  <c r="Q408" i="1"/>
  <c r="Q358" i="1"/>
  <c r="Q330" i="1"/>
  <c r="Q317" i="1"/>
  <c r="Q302" i="1"/>
  <c r="Q298" i="1"/>
  <c r="Q257" i="1"/>
  <c r="Q256" i="1"/>
  <c r="Q252" i="1"/>
  <c r="Q248" i="1"/>
  <c r="Q240" i="1"/>
  <c r="Q181" i="1"/>
  <c r="Q137" i="1"/>
  <c r="Q114" i="1"/>
  <c r="Q106" i="1"/>
  <c r="Q85" i="1"/>
  <c r="Q81" i="1"/>
  <c r="Q39" i="1"/>
  <c r="Q212" i="1"/>
  <c r="Q206" i="1"/>
  <c r="Q201" i="1"/>
  <c r="Q197" i="1"/>
  <c r="Q190" i="1"/>
  <c r="Q158" i="1"/>
  <c r="Q153" i="1"/>
  <c r="Q141" i="1"/>
  <c r="Q140" i="1"/>
  <c r="Q111" i="1"/>
  <c r="Q40" i="1"/>
  <c r="Q35" i="1"/>
  <c r="Q23" i="1"/>
  <c r="Q415" i="1"/>
  <c r="Q414" i="1"/>
  <c r="Q411" i="1"/>
  <c r="Q398" i="1"/>
  <c r="Q397" i="1"/>
  <c r="Q355" i="1"/>
  <c r="Q336" i="1"/>
  <c r="Q333" i="1"/>
  <c r="Q323" i="1"/>
  <c r="Q316" i="1"/>
  <c r="Q313" i="1"/>
  <c r="Q310" i="1"/>
  <c r="Q300" i="1"/>
  <c r="Q297" i="1"/>
  <c r="Q285" i="1"/>
  <c r="Q283" i="1"/>
  <c r="Q277" i="1"/>
  <c r="Q275" i="1"/>
  <c r="Q93" i="1"/>
  <c r="Q80" i="1"/>
  <c r="Q75" i="1"/>
  <c r="Q67" i="1"/>
  <c r="Q63" i="1"/>
  <c r="Q47" i="1"/>
  <c r="Q46" i="1"/>
  <c r="Q406" i="1"/>
  <c r="Q392" i="1"/>
  <c r="Q374" i="1"/>
  <c r="Q366" i="1"/>
  <c r="Q339" i="1"/>
  <c r="Q334" i="1"/>
  <c r="Q332" i="1"/>
  <c r="Q307" i="1"/>
  <c r="Q292" i="1"/>
  <c r="Q260" i="1"/>
  <c r="Q244" i="1"/>
  <c r="Q238" i="1"/>
  <c r="Q209" i="1"/>
  <c r="Q205" i="1"/>
  <c r="Q198" i="1"/>
  <c r="Q174" i="1"/>
  <c r="Q169" i="1"/>
  <c r="Q150" i="1"/>
  <c r="Q145" i="1"/>
  <c r="Q138" i="1"/>
  <c r="Q116" i="1"/>
  <c r="Q102" i="1"/>
  <c r="Q96" i="1"/>
  <c r="Q64" i="1"/>
  <c r="Q60" i="1"/>
  <c r="Q59" i="1"/>
  <c r="Q49" i="1"/>
  <c r="Q44" i="1"/>
  <c r="Q382" i="1"/>
  <c r="Q381" i="1"/>
  <c r="Q365" i="1"/>
  <c r="Q354" i="1"/>
  <c r="Q349" i="1"/>
  <c r="Q295" i="1"/>
  <c r="Q225" i="1"/>
  <c r="Q166" i="1"/>
  <c r="Q165" i="1"/>
  <c r="Q118" i="1"/>
  <c r="Q110" i="1"/>
  <c r="Q103" i="1"/>
  <c r="Q98" i="1"/>
  <c r="Q88" i="1"/>
  <c r="Q83" i="1"/>
  <c r="Q55" i="1"/>
  <c r="Q51" i="1"/>
  <c r="Q50" i="1"/>
  <c r="Q43" i="1"/>
  <c r="Q42" i="1"/>
  <c r="Q31" i="1"/>
  <c r="Q28" i="1"/>
  <c r="Q22" i="1"/>
  <c r="Q27" i="1"/>
  <c r="Q419" i="1"/>
  <c r="Q413" i="1"/>
  <c r="Q401" i="1"/>
  <c r="Q393" i="1"/>
  <c r="Q385" i="1"/>
  <c r="Q377" i="1"/>
  <c r="Q369" i="1"/>
  <c r="Q368" i="1"/>
  <c r="Q359" i="1"/>
  <c r="Q353" i="1"/>
  <c r="Q348" i="1"/>
  <c r="Q416" i="1"/>
  <c r="Q410" i="1"/>
  <c r="Q402" i="1"/>
  <c r="Q399" i="1"/>
  <c r="Q394" i="1"/>
  <c r="Q386" i="1"/>
  <c r="Q383" i="1"/>
  <c r="Q378" i="1"/>
  <c r="Q370" i="1"/>
  <c r="Q367" i="1"/>
  <c r="Q361" i="1"/>
  <c r="Q360" i="1"/>
  <c r="Q306" i="1"/>
  <c r="Q276" i="1"/>
  <c r="Q417" i="1"/>
  <c r="Q412" i="1"/>
  <c r="Q407" i="1"/>
  <c r="Q391" i="1"/>
  <c r="Q375" i="1"/>
  <c r="Q363" i="1"/>
  <c r="Q357" i="1"/>
  <c r="Q356" i="1"/>
  <c r="Q338" i="1"/>
  <c r="Q284" i="1"/>
  <c r="Q337" i="1"/>
  <c r="Q321" i="1"/>
  <c r="Q320" i="1"/>
  <c r="Q311" i="1"/>
  <c r="Q305" i="1"/>
  <c r="Q304" i="1"/>
  <c r="Q291" i="1"/>
  <c r="Q288" i="1"/>
  <c r="Q269" i="1"/>
  <c r="Q253" i="1"/>
  <c r="Q213" i="1"/>
  <c r="Q351" i="1"/>
  <c r="Q345" i="1"/>
  <c r="Q344" i="1"/>
  <c r="Q335" i="1"/>
  <c r="Q329" i="1"/>
  <c r="Q328" i="1"/>
  <c r="Q319" i="1"/>
  <c r="Q312" i="1"/>
  <c r="Q303" i="1"/>
  <c r="Q296" i="1"/>
  <c r="Q261" i="1"/>
  <c r="Q245" i="1"/>
  <c r="Q347" i="1"/>
  <c r="Q341" i="1"/>
  <c r="Q340" i="1"/>
  <c r="Q331" i="1"/>
  <c r="Q325" i="1"/>
  <c r="Q324" i="1"/>
  <c r="Q315" i="1"/>
  <c r="Q309" i="1"/>
  <c r="Q308" i="1"/>
  <c r="Q299" i="1"/>
  <c r="Q287" i="1"/>
  <c r="Q281" i="1"/>
  <c r="Q279" i="1"/>
  <c r="Q273" i="1"/>
  <c r="Q271" i="1"/>
  <c r="Q265" i="1"/>
  <c r="Q249" i="1"/>
  <c r="Q237" i="1"/>
  <c r="Q226" i="1"/>
  <c r="Q221" i="1"/>
  <c r="Q193" i="1"/>
  <c r="Q182" i="1"/>
  <c r="Q177" i="1"/>
  <c r="Q157" i="1"/>
  <c r="Q235" i="1"/>
  <c r="Q233" i="1"/>
  <c r="Q231" i="1"/>
  <c r="Q229" i="1"/>
  <c r="Q219" i="1"/>
  <c r="Q217" i="1"/>
  <c r="Q215" i="1"/>
  <c r="Q210" i="1"/>
  <c r="Q202" i="1"/>
  <c r="Q194" i="1"/>
  <c r="Q211" i="1"/>
  <c r="Q173" i="1"/>
  <c r="Q144" i="1"/>
  <c r="Q142" i="1"/>
  <c r="Q132" i="1"/>
  <c r="Q186" i="1"/>
  <c r="Q178" i="1"/>
  <c r="Q170" i="1"/>
  <c r="Q162" i="1"/>
  <c r="Q154" i="1"/>
  <c r="Q146" i="1"/>
  <c r="Q134" i="1"/>
  <c r="Q128" i="1"/>
  <c r="Q120" i="1"/>
  <c r="Q107" i="1"/>
  <c r="Q94" i="1"/>
  <c r="Q89" i="1"/>
  <c r="Q86" i="1"/>
  <c r="Q79" i="1"/>
  <c r="Q56" i="1"/>
  <c r="Q130" i="1"/>
  <c r="Q123" i="1"/>
  <c r="Q115" i="1"/>
  <c r="Q108" i="1"/>
  <c r="Q100" i="1"/>
  <c r="Q78" i="1"/>
  <c r="Q127" i="1"/>
  <c r="Q119" i="1"/>
  <c r="Q112" i="1"/>
  <c r="Q104" i="1"/>
  <c r="Q97" i="1"/>
  <c r="Q62" i="1"/>
  <c r="Q58" i="1"/>
  <c r="Q54" i="1"/>
  <c r="Q32" i="1"/>
  <c r="Q30" i="1"/>
  <c r="Q24" i="1"/>
  <c r="Q72" i="1"/>
  <c r="Q52" i="1"/>
  <c r="Q36" i="1"/>
  <c r="Q34" i="1"/>
  <c r="Q26" i="1"/>
  <c r="Q77" i="1"/>
  <c r="Q68" i="1"/>
  <c r="Q403" i="1"/>
  <c r="Q396" i="1"/>
  <c r="Q387" i="1"/>
  <c r="Q380" i="1"/>
  <c r="Q371" i="1"/>
  <c r="Q400" i="1"/>
  <c r="Q384" i="1"/>
  <c r="Q404" i="1"/>
  <c r="Q395" i="1"/>
  <c r="Q388" i="1"/>
  <c r="Q379" i="1"/>
  <c r="Q372" i="1"/>
  <c r="Q286" i="1"/>
  <c r="Q282" i="1"/>
  <c r="Q278" i="1"/>
  <c r="Q274" i="1"/>
  <c r="Q270" i="1"/>
  <c r="Q266" i="1"/>
  <c r="Q262" i="1"/>
  <c r="Q258" i="1"/>
  <c r="Q254" i="1"/>
  <c r="Q250" i="1"/>
  <c r="Q246" i="1"/>
  <c r="Q242" i="1"/>
  <c r="Q239" i="1"/>
  <c r="Q230" i="1"/>
  <c r="Q223" i="1"/>
  <c r="Q294" i="1"/>
  <c r="Q290" i="1"/>
  <c r="Q267" i="1"/>
  <c r="Q263" i="1"/>
  <c r="Q259" i="1"/>
  <c r="Q255" i="1"/>
  <c r="Q251" i="1"/>
  <c r="Q247" i="1"/>
  <c r="Q243" i="1"/>
  <c r="Q234" i="1"/>
  <c r="Q227" i="1"/>
  <c r="Q218" i="1"/>
  <c r="Q214" i="1"/>
  <c r="Q143" i="1"/>
  <c r="Q136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35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39" i="1"/>
  <c r="Q131" i="1"/>
  <c r="Q133" i="1"/>
  <c r="Q129" i="1"/>
  <c r="Q125" i="1"/>
  <c r="Q121" i="1"/>
  <c r="Q117" i="1"/>
  <c r="Q113" i="1"/>
  <c r="Q109" i="1"/>
  <c r="Q105" i="1"/>
  <c r="Q101" i="1"/>
  <c r="Q91" i="1"/>
  <c r="Q82" i="1"/>
  <c r="Q99" i="1"/>
  <c r="Q95" i="1"/>
  <c r="Q90" i="1"/>
  <c r="Q87" i="1"/>
  <c r="Q76" i="1"/>
  <c r="Q73" i="1"/>
  <c r="Q69" i="1"/>
  <c r="Q65" i="1"/>
  <c r="Q53" i="1"/>
  <c r="Q37" i="1"/>
  <c r="Q33" i="1"/>
  <c r="Q29" i="1"/>
  <c r="Q25" i="1"/>
  <c r="Q21" i="1"/>
  <c r="Q70" i="1"/>
  <c r="Q66" i="1"/>
  <c r="Q57" i="1"/>
  <c r="Q41" i="1"/>
  <c r="Q74" i="1"/>
  <c r="Q61" i="1"/>
  <c r="Q45" i="1"/>
  <c r="O413" i="2" l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W12" i="2"/>
  <c r="V418" i="1" l="1"/>
  <c r="S418" i="1"/>
  <c r="V417" i="1"/>
  <c r="S417" i="1"/>
  <c r="V416" i="1"/>
  <c r="S416" i="1"/>
  <c r="V415" i="1"/>
  <c r="S415" i="1"/>
  <c r="V414" i="1"/>
  <c r="S414" i="1"/>
  <c r="V413" i="1"/>
  <c r="S413" i="1"/>
  <c r="V412" i="1"/>
  <c r="S412" i="1"/>
  <c r="V411" i="1"/>
  <c r="S411" i="1"/>
  <c r="V410" i="1"/>
  <c r="S410" i="1"/>
  <c r="V409" i="1"/>
  <c r="S409" i="1"/>
  <c r="V408" i="1"/>
  <c r="S408" i="1"/>
  <c r="W407" i="1"/>
  <c r="T407" i="1"/>
  <c r="W406" i="1"/>
  <c r="T406" i="1"/>
  <c r="W405" i="1"/>
  <c r="T405" i="1"/>
  <c r="W404" i="1"/>
  <c r="T404" i="1"/>
  <c r="W403" i="1"/>
  <c r="T403" i="1"/>
  <c r="R399" i="1"/>
  <c r="U398" i="1"/>
  <c r="R398" i="1"/>
  <c r="U397" i="1"/>
  <c r="R397" i="1"/>
  <c r="U396" i="1"/>
  <c r="R396" i="1"/>
  <c r="U395" i="1"/>
  <c r="R395" i="1"/>
  <c r="U394" i="1"/>
  <c r="R394" i="1"/>
  <c r="U393" i="1"/>
  <c r="R393" i="1"/>
  <c r="U392" i="1"/>
  <c r="R392" i="1"/>
  <c r="U391" i="1"/>
  <c r="R391" i="1"/>
  <c r="U390" i="1"/>
  <c r="R390" i="1"/>
  <c r="U389" i="1"/>
  <c r="R389" i="1"/>
  <c r="U388" i="1"/>
  <c r="R388" i="1"/>
  <c r="U387" i="1"/>
  <c r="R387" i="1"/>
  <c r="U386" i="1"/>
  <c r="R386" i="1"/>
  <c r="U385" i="1"/>
  <c r="R385" i="1"/>
  <c r="U384" i="1"/>
  <c r="R384" i="1"/>
  <c r="U383" i="1"/>
  <c r="R383" i="1"/>
  <c r="U382" i="1"/>
  <c r="R382" i="1"/>
  <c r="U381" i="1"/>
  <c r="R381" i="1"/>
  <c r="U380" i="1"/>
  <c r="R380" i="1"/>
  <c r="U379" i="1"/>
  <c r="R379" i="1"/>
  <c r="U378" i="1"/>
  <c r="R378" i="1"/>
  <c r="U377" i="1"/>
  <c r="R377" i="1"/>
  <c r="U376" i="1"/>
  <c r="R376" i="1"/>
  <c r="V375" i="1"/>
  <c r="S375" i="1"/>
  <c r="V374" i="1"/>
  <c r="S374" i="1"/>
  <c r="V373" i="1"/>
  <c r="S373" i="1"/>
  <c r="V372" i="1"/>
  <c r="S372" i="1"/>
  <c r="V371" i="1"/>
  <c r="S371" i="1"/>
  <c r="W370" i="1"/>
  <c r="T370" i="1"/>
  <c r="W369" i="1"/>
  <c r="T369" i="1"/>
  <c r="W368" i="1"/>
  <c r="T368" i="1"/>
  <c r="R343" i="1"/>
  <c r="U342" i="1"/>
  <c r="R342" i="1"/>
  <c r="U341" i="1"/>
  <c r="R341" i="1"/>
  <c r="U340" i="1"/>
  <c r="R340" i="1"/>
  <c r="U339" i="1"/>
  <c r="R339" i="1"/>
  <c r="V338" i="1"/>
  <c r="S338" i="1"/>
  <c r="V337" i="1"/>
  <c r="S337" i="1"/>
  <c r="V336" i="1"/>
  <c r="S336" i="1"/>
  <c r="W335" i="1"/>
  <c r="T335" i="1"/>
  <c r="W334" i="1"/>
  <c r="T334" i="1"/>
  <c r="W333" i="1"/>
  <c r="T333" i="1"/>
  <c r="W332" i="1"/>
  <c r="T332" i="1"/>
  <c r="W331" i="1"/>
  <c r="T331" i="1"/>
  <c r="W330" i="1"/>
  <c r="T330" i="1"/>
  <c r="W329" i="1"/>
  <c r="T329" i="1"/>
  <c r="W328" i="1"/>
  <c r="T328" i="1"/>
  <c r="W327" i="1"/>
  <c r="T327" i="1"/>
  <c r="W326" i="1"/>
  <c r="T326" i="1"/>
  <c r="W325" i="1"/>
  <c r="T325" i="1"/>
  <c r="W324" i="1"/>
  <c r="T324" i="1"/>
  <c r="W323" i="1"/>
  <c r="T323" i="1"/>
  <c r="W322" i="1"/>
  <c r="T322" i="1"/>
  <c r="W321" i="1"/>
  <c r="T321" i="1"/>
  <c r="W320" i="1"/>
  <c r="T320" i="1"/>
  <c r="W319" i="1"/>
  <c r="T319" i="1"/>
  <c r="W318" i="1"/>
  <c r="T318" i="1"/>
  <c r="W317" i="1"/>
  <c r="T317" i="1"/>
  <c r="W316" i="1"/>
  <c r="T316" i="1"/>
  <c r="R307" i="1"/>
  <c r="U306" i="1"/>
  <c r="R306" i="1"/>
  <c r="U305" i="1"/>
  <c r="R305" i="1"/>
  <c r="U304" i="1"/>
  <c r="R304" i="1"/>
  <c r="U303" i="1"/>
  <c r="R303" i="1"/>
  <c r="U302" i="1"/>
  <c r="R302" i="1"/>
  <c r="U301" i="1"/>
  <c r="R301" i="1"/>
  <c r="U300" i="1"/>
  <c r="R300" i="1"/>
  <c r="U299" i="1"/>
  <c r="R299" i="1"/>
  <c r="U298" i="1"/>
  <c r="R298" i="1"/>
  <c r="U297" i="1"/>
  <c r="R297" i="1"/>
  <c r="U296" i="1"/>
  <c r="R296" i="1"/>
  <c r="U295" i="1"/>
  <c r="R295" i="1"/>
  <c r="U294" i="1"/>
  <c r="R294" i="1"/>
  <c r="U293" i="1"/>
  <c r="R293" i="1"/>
  <c r="U292" i="1"/>
  <c r="R292" i="1"/>
  <c r="U291" i="1"/>
  <c r="R291" i="1"/>
  <c r="U290" i="1"/>
  <c r="R290" i="1"/>
  <c r="U289" i="1"/>
  <c r="R289" i="1"/>
  <c r="U288" i="1"/>
  <c r="R288" i="1"/>
  <c r="V287" i="1"/>
  <c r="S287" i="1"/>
  <c r="V286" i="1"/>
  <c r="S286" i="1"/>
  <c r="V285" i="1"/>
  <c r="S285" i="1"/>
  <c r="V284" i="1"/>
  <c r="S284" i="1"/>
  <c r="V283" i="1"/>
  <c r="S283" i="1"/>
  <c r="V282" i="1"/>
  <c r="S282" i="1"/>
  <c r="W281" i="1"/>
  <c r="T281" i="1"/>
  <c r="W280" i="1"/>
  <c r="T280" i="1"/>
  <c r="W279" i="1"/>
  <c r="T279" i="1"/>
  <c r="W278" i="1"/>
  <c r="T278" i="1"/>
  <c r="R267" i="1"/>
  <c r="U266" i="1"/>
  <c r="R266" i="1"/>
  <c r="V265" i="1"/>
  <c r="S265" i="1"/>
  <c r="V264" i="1"/>
  <c r="S264" i="1"/>
  <c r="V263" i="1"/>
  <c r="S263" i="1"/>
  <c r="W262" i="1"/>
  <c r="T262" i="1"/>
  <c r="W261" i="1"/>
  <c r="T261" i="1"/>
  <c r="W260" i="1"/>
  <c r="T260" i="1"/>
  <c r="R249" i="1"/>
  <c r="U248" i="1"/>
  <c r="R248" i="1"/>
  <c r="U247" i="1"/>
  <c r="R247" i="1"/>
  <c r="U246" i="1"/>
  <c r="R246" i="1"/>
  <c r="U245" i="1"/>
  <c r="R245" i="1"/>
  <c r="U244" i="1"/>
  <c r="R244" i="1"/>
  <c r="V243" i="1"/>
  <c r="S243" i="1"/>
  <c r="V242" i="1"/>
  <c r="S242" i="1"/>
  <c r="V241" i="1"/>
  <c r="S241" i="1"/>
  <c r="V240" i="1"/>
  <c r="S240" i="1"/>
  <c r="V239" i="1"/>
  <c r="S239" i="1"/>
  <c r="V238" i="1"/>
  <c r="S238" i="1"/>
  <c r="V237" i="1"/>
  <c r="S237" i="1"/>
  <c r="V236" i="1"/>
  <c r="S236" i="1"/>
  <c r="V235" i="1"/>
  <c r="S235" i="1"/>
  <c r="V234" i="1"/>
  <c r="S234" i="1"/>
  <c r="V233" i="1"/>
  <c r="S233" i="1"/>
  <c r="V232" i="1"/>
  <c r="S232" i="1"/>
  <c r="V231" i="1"/>
  <c r="S231" i="1"/>
  <c r="V230" i="1"/>
  <c r="S230" i="1"/>
  <c r="V229" i="1"/>
  <c r="S229" i="1"/>
  <c r="V228" i="1"/>
  <c r="S228" i="1"/>
  <c r="W227" i="1"/>
  <c r="T227" i="1"/>
  <c r="W226" i="1"/>
  <c r="T226" i="1"/>
  <c r="W225" i="1"/>
  <c r="T225" i="1"/>
  <c r="W224" i="1"/>
  <c r="T224" i="1"/>
  <c r="W223" i="1"/>
  <c r="T223" i="1"/>
  <c r="R217" i="1"/>
  <c r="U216" i="1"/>
  <c r="R216" i="1"/>
  <c r="U215" i="1"/>
  <c r="R215" i="1"/>
  <c r="U214" i="1"/>
  <c r="R214" i="1"/>
  <c r="U213" i="1"/>
  <c r="R213" i="1"/>
  <c r="U212" i="1"/>
  <c r="R212" i="1"/>
  <c r="V211" i="1"/>
  <c r="S211" i="1"/>
  <c r="V210" i="1"/>
  <c r="S210" i="1"/>
  <c r="W209" i="1"/>
  <c r="T209" i="1"/>
  <c r="W208" i="1"/>
  <c r="T208" i="1"/>
  <c r="W207" i="1"/>
  <c r="T207" i="1"/>
  <c r="R200" i="1"/>
  <c r="U199" i="1"/>
  <c r="R199" i="1"/>
  <c r="V198" i="1"/>
  <c r="S198" i="1"/>
  <c r="W197" i="1"/>
  <c r="T197" i="1"/>
  <c r="W196" i="1"/>
  <c r="T196" i="1"/>
  <c r="W195" i="1"/>
  <c r="T195" i="1"/>
  <c r="R193" i="1"/>
  <c r="U192" i="1"/>
  <c r="R192" i="1"/>
  <c r="U191" i="1"/>
  <c r="R191" i="1"/>
  <c r="V190" i="1"/>
  <c r="S190" i="1"/>
  <c r="V189" i="1"/>
  <c r="S189" i="1"/>
  <c r="V188" i="1"/>
  <c r="S188" i="1"/>
  <c r="W187" i="1"/>
  <c r="T187" i="1"/>
  <c r="W186" i="1"/>
  <c r="T186" i="1"/>
  <c r="W185" i="1"/>
  <c r="T185" i="1"/>
  <c r="W184" i="1"/>
  <c r="T184" i="1"/>
  <c r="W183" i="1"/>
  <c r="T183" i="1"/>
  <c r="R178" i="1"/>
  <c r="U177" i="1"/>
  <c r="R177" i="1"/>
  <c r="U176" i="1"/>
  <c r="R176" i="1"/>
  <c r="V175" i="1"/>
  <c r="S175" i="1"/>
  <c r="V174" i="1"/>
  <c r="S174" i="1"/>
  <c r="V173" i="1"/>
  <c r="S173" i="1"/>
  <c r="V172" i="1"/>
  <c r="S172" i="1"/>
  <c r="V171" i="1"/>
  <c r="S171" i="1"/>
  <c r="W170" i="1"/>
  <c r="T170" i="1"/>
  <c r="W169" i="1"/>
  <c r="T169" i="1"/>
  <c r="W168" i="1"/>
  <c r="T168" i="1"/>
  <c r="W167" i="1"/>
  <c r="T167" i="1"/>
  <c r="R163" i="1"/>
  <c r="U162" i="1"/>
  <c r="R162" i="1"/>
  <c r="U161" i="1"/>
  <c r="R161" i="1"/>
  <c r="U160" i="1"/>
  <c r="R160" i="1"/>
  <c r="U159" i="1"/>
  <c r="R159" i="1"/>
  <c r="V158" i="1"/>
  <c r="S158" i="1"/>
  <c r="V157" i="1"/>
  <c r="S157" i="1"/>
  <c r="V156" i="1"/>
  <c r="S156" i="1"/>
  <c r="V155" i="1"/>
  <c r="S155" i="1"/>
  <c r="V154" i="1"/>
  <c r="S154" i="1"/>
  <c r="V153" i="1"/>
  <c r="S153" i="1"/>
  <c r="V152" i="1"/>
  <c r="S152" i="1"/>
  <c r="V151" i="1"/>
  <c r="S151" i="1"/>
  <c r="V150" i="1"/>
  <c r="S150" i="1"/>
  <c r="V149" i="1"/>
  <c r="S149" i="1"/>
  <c r="V148" i="1"/>
  <c r="S148" i="1"/>
  <c r="V147" i="1"/>
  <c r="S147" i="1"/>
  <c r="V146" i="1"/>
  <c r="S146" i="1"/>
  <c r="V145" i="1"/>
  <c r="S145" i="1"/>
  <c r="V144" i="1"/>
  <c r="S144" i="1"/>
  <c r="V143" i="1"/>
  <c r="S143" i="1"/>
  <c r="V142" i="1"/>
  <c r="S142" i="1"/>
  <c r="V141" i="1"/>
  <c r="S141" i="1"/>
  <c r="V140" i="1"/>
  <c r="S140" i="1"/>
  <c r="V139" i="1"/>
  <c r="S139" i="1"/>
  <c r="V138" i="1"/>
  <c r="S138" i="1"/>
  <c r="V137" i="1"/>
  <c r="S137" i="1"/>
  <c r="W136" i="1"/>
  <c r="T136" i="1"/>
  <c r="W135" i="1"/>
  <c r="T135" i="1"/>
  <c r="R120" i="1"/>
  <c r="U119" i="1"/>
  <c r="R119" i="1"/>
  <c r="V118" i="1"/>
  <c r="S118" i="1"/>
  <c r="V117" i="1"/>
  <c r="S117" i="1"/>
  <c r="V116" i="1"/>
  <c r="S116" i="1"/>
  <c r="V115" i="1"/>
  <c r="S115" i="1"/>
  <c r="V114" i="1"/>
  <c r="S114" i="1"/>
  <c r="V113" i="1"/>
  <c r="S113" i="1"/>
  <c r="V112" i="1"/>
  <c r="S112" i="1"/>
  <c r="V111" i="1"/>
  <c r="S111" i="1"/>
  <c r="W110" i="1"/>
  <c r="T110" i="1"/>
  <c r="W109" i="1"/>
  <c r="T109" i="1"/>
  <c r="W108" i="1"/>
  <c r="T108" i="1"/>
  <c r="R100" i="1"/>
  <c r="U99" i="1"/>
  <c r="R99" i="1"/>
  <c r="U98" i="1"/>
  <c r="R98" i="1"/>
  <c r="U97" i="1"/>
  <c r="R97" i="1"/>
  <c r="V96" i="1"/>
  <c r="S96" i="1"/>
  <c r="V95" i="1"/>
  <c r="S95" i="1"/>
  <c r="V94" i="1"/>
  <c r="S94" i="1"/>
  <c r="V93" i="1"/>
  <c r="S93" i="1"/>
  <c r="V92" i="1"/>
  <c r="S92" i="1"/>
  <c r="W91" i="1"/>
  <c r="T91" i="1"/>
  <c r="W90" i="1"/>
  <c r="T90" i="1"/>
  <c r="W89" i="1"/>
  <c r="T89" i="1"/>
  <c r="W88" i="1"/>
  <c r="T88" i="1"/>
  <c r="W87" i="1"/>
  <c r="T87" i="1"/>
  <c r="W86" i="1"/>
  <c r="T86" i="1"/>
  <c r="W85" i="1"/>
  <c r="T85" i="1"/>
  <c r="R82" i="1"/>
  <c r="U81" i="1"/>
  <c r="R81" i="1"/>
  <c r="U80" i="1"/>
  <c r="R80" i="1"/>
  <c r="U79" i="1"/>
  <c r="R79" i="1"/>
  <c r="U78" i="1"/>
  <c r="R78" i="1"/>
  <c r="U77" i="1"/>
  <c r="R77" i="1"/>
  <c r="R76" i="1"/>
  <c r="U75" i="1"/>
  <c r="R75" i="1"/>
  <c r="U74" i="1"/>
  <c r="R74" i="1"/>
  <c r="U73" i="1"/>
  <c r="R73" i="1"/>
  <c r="V72" i="1"/>
  <c r="S72" i="1"/>
  <c r="V71" i="1"/>
  <c r="S71" i="1"/>
  <c r="V70" i="1"/>
  <c r="S70" i="1"/>
  <c r="V69" i="1"/>
  <c r="S69" i="1"/>
  <c r="V68" i="1"/>
  <c r="S68" i="1"/>
  <c r="W67" i="1"/>
  <c r="T67" i="1"/>
  <c r="W66" i="1"/>
  <c r="T66" i="1"/>
  <c r="W65" i="1"/>
  <c r="T65" i="1"/>
  <c r="T64" i="1"/>
  <c r="W63" i="1"/>
  <c r="T63" i="1"/>
  <c r="W62" i="1"/>
  <c r="T62" i="1"/>
  <c r="W61" i="1"/>
  <c r="T61" i="1"/>
  <c r="R58" i="1"/>
  <c r="U57" i="1"/>
  <c r="R57" i="1"/>
  <c r="V56" i="1"/>
  <c r="S56" i="1"/>
  <c r="V55" i="1"/>
  <c r="S55" i="1"/>
  <c r="V54" i="1"/>
  <c r="S54" i="1"/>
  <c r="V53" i="1"/>
  <c r="S53" i="1"/>
  <c r="V52" i="1"/>
  <c r="S52" i="1"/>
  <c r="V51" i="1"/>
  <c r="S51" i="1"/>
  <c r="V50" i="1"/>
  <c r="S50" i="1"/>
  <c r="V49" i="1"/>
  <c r="S49" i="1"/>
  <c r="W48" i="1"/>
  <c r="T48" i="1"/>
  <c r="W47" i="1"/>
  <c r="T47" i="1"/>
  <c r="W46" i="1"/>
  <c r="T46" i="1"/>
  <c r="W45" i="1"/>
  <c r="T45" i="1"/>
  <c r="W44" i="1"/>
  <c r="T44" i="1"/>
  <c r="W43" i="1"/>
  <c r="T43" i="1"/>
  <c r="V24" i="1"/>
  <c r="S24" i="1"/>
  <c r="W23" i="1"/>
  <c r="T23" i="1"/>
  <c r="W22" i="1"/>
  <c r="T22" i="1"/>
  <c r="W21" i="1"/>
  <c r="T21" i="1"/>
  <c r="W419" i="1"/>
  <c r="T419" i="1"/>
  <c r="U418" i="1"/>
  <c r="R418" i="1"/>
  <c r="U417" i="1"/>
  <c r="R417" i="1"/>
  <c r="U416" i="1"/>
  <c r="R416" i="1"/>
  <c r="U415" i="1"/>
  <c r="R415" i="1"/>
  <c r="U414" i="1"/>
  <c r="R414" i="1"/>
  <c r="R413" i="1"/>
  <c r="U412" i="1"/>
  <c r="R412" i="1"/>
  <c r="U411" i="1"/>
  <c r="R411" i="1"/>
  <c r="U410" i="1"/>
  <c r="R410" i="1"/>
  <c r="U409" i="1"/>
  <c r="R409" i="1"/>
  <c r="U408" i="1"/>
  <c r="R408" i="1"/>
  <c r="V407" i="1"/>
  <c r="S407" i="1"/>
  <c r="V406" i="1"/>
  <c r="S406" i="1"/>
  <c r="V405" i="1"/>
  <c r="S405" i="1"/>
  <c r="V404" i="1"/>
  <c r="S404" i="1"/>
  <c r="V403" i="1"/>
  <c r="S403" i="1"/>
  <c r="W402" i="1"/>
  <c r="T402" i="1"/>
  <c r="W401" i="1"/>
  <c r="T401" i="1"/>
  <c r="W400" i="1"/>
  <c r="T400" i="1"/>
  <c r="R375" i="1"/>
  <c r="U374" i="1"/>
  <c r="R374" i="1"/>
  <c r="R373" i="1"/>
  <c r="U372" i="1"/>
  <c r="R372" i="1"/>
  <c r="U371" i="1"/>
  <c r="R371" i="1"/>
  <c r="V370" i="1"/>
  <c r="S370" i="1"/>
  <c r="V369" i="1"/>
  <c r="S369" i="1"/>
  <c r="V368" i="1"/>
  <c r="S368" i="1"/>
  <c r="W367" i="1"/>
  <c r="T367" i="1"/>
  <c r="W366" i="1"/>
  <c r="T366" i="1"/>
  <c r="W365" i="1"/>
  <c r="T365" i="1"/>
  <c r="W364" i="1"/>
  <c r="T364" i="1"/>
  <c r="W363" i="1"/>
  <c r="T363" i="1"/>
  <c r="W362" i="1"/>
  <c r="T362" i="1"/>
  <c r="W361" i="1"/>
  <c r="T361" i="1"/>
  <c r="W360" i="1"/>
  <c r="T360" i="1"/>
  <c r="W359" i="1"/>
  <c r="T359" i="1"/>
  <c r="W358" i="1"/>
  <c r="T358" i="1"/>
  <c r="W357" i="1"/>
  <c r="T357" i="1"/>
  <c r="W356" i="1"/>
  <c r="T356" i="1"/>
  <c r="W355" i="1"/>
  <c r="T355" i="1"/>
  <c r="W354" i="1"/>
  <c r="T354" i="1"/>
  <c r="W353" i="1"/>
  <c r="T353" i="1"/>
  <c r="W352" i="1"/>
  <c r="T352" i="1"/>
  <c r="W351" i="1"/>
  <c r="T351" i="1"/>
  <c r="W350" i="1"/>
  <c r="T350" i="1"/>
  <c r="W349" i="1"/>
  <c r="T349" i="1"/>
  <c r="W348" i="1"/>
  <c r="T348" i="1"/>
  <c r="W347" i="1"/>
  <c r="T347" i="1"/>
  <c r="W346" i="1"/>
  <c r="T346" i="1"/>
  <c r="W345" i="1"/>
  <c r="T345" i="1"/>
  <c r="W344" i="1"/>
  <c r="T344" i="1"/>
  <c r="R338" i="1"/>
  <c r="U337" i="1"/>
  <c r="R337" i="1"/>
  <c r="R336" i="1"/>
  <c r="V335" i="1"/>
  <c r="S335" i="1"/>
  <c r="S334" i="1"/>
  <c r="V333" i="1"/>
  <c r="S333" i="1"/>
  <c r="V332" i="1"/>
  <c r="S332" i="1"/>
  <c r="V331" i="1"/>
  <c r="S331" i="1"/>
  <c r="V330" i="1"/>
  <c r="S330" i="1"/>
  <c r="V329" i="1"/>
  <c r="S329" i="1"/>
  <c r="V328" i="1"/>
  <c r="S328" i="1"/>
  <c r="V327" i="1"/>
  <c r="S327" i="1"/>
  <c r="V326" i="1"/>
  <c r="S326" i="1"/>
  <c r="V325" i="1"/>
  <c r="S325" i="1"/>
  <c r="V324" i="1"/>
  <c r="S324" i="1"/>
  <c r="V323" i="1"/>
  <c r="S323" i="1"/>
  <c r="V322" i="1"/>
  <c r="S322" i="1"/>
  <c r="V321" i="1"/>
  <c r="S321" i="1"/>
  <c r="V320" i="1"/>
  <c r="S320" i="1"/>
  <c r="V319" i="1"/>
  <c r="S319" i="1"/>
  <c r="V318" i="1"/>
  <c r="S318" i="1"/>
  <c r="V317" i="1"/>
  <c r="S317" i="1"/>
  <c r="V316" i="1"/>
  <c r="S316" i="1"/>
  <c r="W315" i="1"/>
  <c r="T315" i="1"/>
  <c r="W314" i="1"/>
  <c r="T314" i="1"/>
  <c r="W313" i="1"/>
  <c r="T313" i="1"/>
  <c r="W312" i="1"/>
  <c r="T312" i="1"/>
  <c r="W311" i="1"/>
  <c r="T311" i="1"/>
  <c r="W310" i="1"/>
  <c r="T310" i="1"/>
  <c r="W309" i="1"/>
  <c r="T309" i="1"/>
  <c r="W308" i="1"/>
  <c r="T308" i="1"/>
  <c r="R287" i="1"/>
  <c r="U286" i="1"/>
  <c r="R286" i="1"/>
  <c r="U285" i="1"/>
  <c r="R285" i="1"/>
  <c r="U284" i="1"/>
  <c r="R284" i="1"/>
  <c r="U283" i="1"/>
  <c r="R283" i="1"/>
  <c r="U282" i="1"/>
  <c r="R282" i="1"/>
  <c r="V281" i="1"/>
  <c r="S281" i="1"/>
  <c r="V280" i="1"/>
  <c r="S280" i="1"/>
  <c r="V279" i="1"/>
  <c r="S279" i="1"/>
  <c r="V278" i="1"/>
  <c r="S278" i="1"/>
  <c r="W277" i="1"/>
  <c r="T277" i="1"/>
  <c r="W276" i="1"/>
  <c r="T276" i="1"/>
  <c r="W275" i="1"/>
  <c r="T275" i="1"/>
  <c r="W274" i="1"/>
  <c r="T274" i="1"/>
  <c r="W273" i="1"/>
  <c r="T273" i="1"/>
  <c r="W272" i="1"/>
  <c r="T272" i="1"/>
  <c r="W271" i="1"/>
  <c r="T271" i="1"/>
  <c r="W270" i="1"/>
  <c r="T270" i="1"/>
  <c r="W269" i="1"/>
  <c r="T269" i="1"/>
  <c r="T268" i="1"/>
  <c r="R265" i="1"/>
  <c r="U264" i="1"/>
  <c r="R264" i="1"/>
  <c r="U263" i="1"/>
  <c r="R263" i="1"/>
  <c r="V262" i="1"/>
  <c r="S262" i="1"/>
  <c r="V261" i="1"/>
  <c r="S261" i="1"/>
  <c r="V260" i="1"/>
  <c r="S260" i="1"/>
  <c r="W259" i="1"/>
  <c r="T259" i="1"/>
  <c r="W258" i="1"/>
  <c r="T258" i="1"/>
  <c r="W257" i="1"/>
  <c r="T257" i="1"/>
  <c r="W256" i="1"/>
  <c r="T256" i="1"/>
  <c r="W255" i="1"/>
  <c r="T255" i="1"/>
  <c r="W254" i="1"/>
  <c r="T254" i="1"/>
  <c r="W253" i="1"/>
  <c r="T253" i="1"/>
  <c r="W252" i="1"/>
  <c r="T252" i="1"/>
  <c r="W251" i="1"/>
  <c r="T251" i="1"/>
  <c r="W250" i="1"/>
  <c r="T250" i="1"/>
  <c r="R243" i="1"/>
  <c r="U242" i="1"/>
  <c r="R242" i="1"/>
  <c r="U241" i="1"/>
  <c r="R241" i="1"/>
  <c r="R240" i="1"/>
  <c r="U239" i="1"/>
  <c r="R239" i="1"/>
  <c r="U238" i="1"/>
  <c r="R238" i="1"/>
  <c r="U237" i="1"/>
  <c r="R237" i="1"/>
  <c r="U236" i="1"/>
  <c r="R236" i="1"/>
  <c r="U235" i="1"/>
  <c r="R235" i="1"/>
  <c r="U234" i="1"/>
  <c r="R234" i="1"/>
  <c r="U233" i="1"/>
  <c r="R233" i="1"/>
  <c r="R232" i="1"/>
  <c r="U231" i="1"/>
  <c r="R231" i="1"/>
  <c r="U230" i="1"/>
  <c r="R230" i="1"/>
  <c r="U229" i="1"/>
  <c r="R229" i="1"/>
  <c r="U228" i="1"/>
  <c r="R228" i="1"/>
  <c r="V227" i="1"/>
  <c r="S227" i="1"/>
  <c r="V226" i="1"/>
  <c r="S226" i="1"/>
  <c r="V225" i="1"/>
  <c r="S225" i="1"/>
  <c r="V224" i="1"/>
  <c r="S224" i="1"/>
  <c r="V223" i="1"/>
  <c r="S223" i="1"/>
  <c r="W222" i="1"/>
  <c r="T222" i="1"/>
  <c r="W221" i="1"/>
  <c r="T221" i="1"/>
  <c r="W220" i="1"/>
  <c r="T220" i="1"/>
  <c r="W219" i="1"/>
  <c r="T219" i="1"/>
  <c r="W218" i="1"/>
  <c r="T218" i="1"/>
  <c r="R211" i="1"/>
  <c r="U210" i="1"/>
  <c r="R210" i="1"/>
  <c r="V209" i="1"/>
  <c r="S209" i="1"/>
  <c r="V208" i="1"/>
  <c r="S208" i="1"/>
  <c r="V207" i="1"/>
  <c r="S207" i="1"/>
  <c r="W206" i="1"/>
  <c r="T206" i="1"/>
  <c r="W205" i="1"/>
  <c r="T205" i="1"/>
  <c r="W204" i="1"/>
  <c r="T204" i="1"/>
  <c r="W203" i="1"/>
  <c r="T203" i="1"/>
  <c r="W202" i="1"/>
  <c r="T202" i="1"/>
  <c r="W201" i="1"/>
  <c r="T201" i="1"/>
  <c r="R198" i="1"/>
  <c r="V197" i="1"/>
  <c r="S197" i="1"/>
  <c r="V196" i="1"/>
  <c r="S196" i="1"/>
  <c r="V195" i="1"/>
  <c r="S195" i="1"/>
  <c r="W194" i="1"/>
  <c r="T194" i="1"/>
  <c r="R190" i="1"/>
  <c r="U189" i="1"/>
  <c r="R189" i="1"/>
  <c r="U188" i="1"/>
  <c r="R188" i="1"/>
  <c r="V187" i="1"/>
  <c r="S187" i="1"/>
  <c r="V186" i="1"/>
  <c r="S186" i="1"/>
  <c r="V185" i="1"/>
  <c r="S185" i="1"/>
  <c r="V184" i="1"/>
  <c r="S184" i="1"/>
  <c r="V183" i="1"/>
  <c r="S183" i="1"/>
  <c r="W182" i="1"/>
  <c r="T182" i="1"/>
  <c r="W181" i="1"/>
  <c r="T181" i="1"/>
  <c r="W180" i="1"/>
  <c r="T180" i="1"/>
  <c r="W179" i="1"/>
  <c r="T179" i="1"/>
  <c r="R175" i="1"/>
  <c r="U174" i="1"/>
  <c r="R174" i="1"/>
  <c r="U173" i="1"/>
  <c r="R173" i="1"/>
  <c r="U172" i="1"/>
  <c r="R172" i="1"/>
  <c r="U171" i="1"/>
  <c r="R171" i="1"/>
  <c r="V170" i="1"/>
  <c r="S170" i="1"/>
  <c r="V169" i="1"/>
  <c r="S169" i="1"/>
  <c r="V168" i="1"/>
  <c r="S168" i="1"/>
  <c r="V167" i="1"/>
  <c r="S167" i="1"/>
  <c r="W166" i="1"/>
  <c r="T166" i="1"/>
  <c r="W165" i="1"/>
  <c r="T165" i="1"/>
  <c r="W164" i="1"/>
  <c r="T164" i="1"/>
  <c r="R158" i="1"/>
  <c r="U157" i="1"/>
  <c r="R157" i="1"/>
  <c r="U156" i="1"/>
  <c r="R156" i="1"/>
  <c r="U155" i="1"/>
  <c r="R155" i="1"/>
  <c r="U154" i="1"/>
  <c r="R154" i="1"/>
  <c r="U153" i="1"/>
  <c r="R153" i="1"/>
  <c r="U152" i="1"/>
  <c r="R152" i="1"/>
  <c r="U151" i="1"/>
  <c r="R151" i="1"/>
  <c r="U150" i="1"/>
  <c r="R150" i="1"/>
  <c r="U149" i="1"/>
  <c r="R149" i="1"/>
  <c r="U148" i="1"/>
  <c r="R148" i="1"/>
  <c r="U147" i="1"/>
  <c r="R147" i="1"/>
  <c r="U146" i="1"/>
  <c r="R146" i="1"/>
  <c r="U145" i="1"/>
  <c r="R145" i="1"/>
  <c r="U144" i="1"/>
  <c r="R144" i="1"/>
  <c r="U143" i="1"/>
  <c r="R143" i="1"/>
  <c r="U142" i="1"/>
  <c r="R142" i="1"/>
  <c r="U141" i="1"/>
  <c r="R141" i="1"/>
  <c r="U140" i="1"/>
  <c r="R140" i="1"/>
  <c r="U139" i="1"/>
  <c r="R139" i="1"/>
  <c r="U138" i="1"/>
  <c r="R138" i="1"/>
  <c r="U137" i="1"/>
  <c r="R137" i="1"/>
  <c r="V136" i="1"/>
  <c r="S136" i="1"/>
  <c r="V135" i="1"/>
  <c r="S135" i="1"/>
  <c r="W134" i="1"/>
  <c r="T134" i="1"/>
  <c r="W133" i="1"/>
  <c r="T133" i="1"/>
  <c r="W132" i="1"/>
  <c r="T132" i="1"/>
  <c r="W131" i="1"/>
  <c r="T131" i="1"/>
  <c r="W130" i="1"/>
  <c r="T130" i="1"/>
  <c r="W129" i="1"/>
  <c r="T129" i="1"/>
  <c r="W128" i="1"/>
  <c r="T128" i="1"/>
  <c r="W127" i="1"/>
  <c r="T127" i="1"/>
  <c r="W126" i="1"/>
  <c r="T126" i="1"/>
  <c r="W125" i="1"/>
  <c r="T125" i="1"/>
  <c r="W124" i="1"/>
  <c r="T124" i="1"/>
  <c r="W123" i="1"/>
  <c r="T123" i="1"/>
  <c r="W122" i="1"/>
  <c r="T122" i="1"/>
  <c r="W121" i="1"/>
  <c r="T121" i="1"/>
  <c r="R118" i="1"/>
  <c r="U117" i="1"/>
  <c r="R117" i="1"/>
  <c r="U116" i="1"/>
  <c r="R116" i="1"/>
  <c r="U115" i="1"/>
  <c r="R115" i="1"/>
  <c r="U114" i="1"/>
  <c r="R114" i="1"/>
  <c r="U113" i="1"/>
  <c r="R113" i="1"/>
  <c r="U112" i="1"/>
  <c r="R112" i="1"/>
  <c r="U111" i="1"/>
  <c r="R111" i="1"/>
  <c r="V110" i="1"/>
  <c r="S110" i="1"/>
  <c r="S109" i="1"/>
  <c r="V108" i="1"/>
  <c r="S108" i="1"/>
  <c r="W107" i="1"/>
  <c r="T107" i="1"/>
  <c r="W106" i="1"/>
  <c r="T106" i="1"/>
  <c r="W105" i="1"/>
  <c r="T105" i="1"/>
  <c r="W104" i="1"/>
  <c r="T104" i="1"/>
  <c r="W103" i="1"/>
  <c r="T103" i="1"/>
  <c r="W102" i="1"/>
  <c r="T102" i="1"/>
  <c r="W101" i="1"/>
  <c r="T101" i="1"/>
  <c r="R96" i="1"/>
  <c r="U95" i="1"/>
  <c r="R95" i="1"/>
  <c r="U94" i="1"/>
  <c r="R94" i="1"/>
  <c r="U93" i="1"/>
  <c r="R93" i="1"/>
  <c r="U92" i="1"/>
  <c r="R92" i="1"/>
  <c r="V91" i="1"/>
  <c r="S91" i="1"/>
  <c r="V90" i="1"/>
  <c r="S90" i="1"/>
  <c r="V89" i="1"/>
  <c r="S89" i="1"/>
  <c r="V88" i="1"/>
  <c r="S88" i="1"/>
  <c r="V87" i="1"/>
  <c r="S87" i="1"/>
  <c r="V86" i="1"/>
  <c r="S86" i="1"/>
  <c r="V85" i="1"/>
  <c r="S85" i="1"/>
  <c r="W84" i="1"/>
  <c r="T84" i="1"/>
  <c r="W83" i="1"/>
  <c r="T83" i="1"/>
  <c r="R72" i="1"/>
  <c r="U71" i="1"/>
  <c r="R71" i="1"/>
  <c r="U70" i="1"/>
  <c r="R70" i="1"/>
  <c r="U69" i="1"/>
  <c r="R69" i="1"/>
  <c r="U68" i="1"/>
  <c r="R68" i="1"/>
  <c r="V67" i="1"/>
  <c r="S67" i="1"/>
  <c r="V66" i="1"/>
  <c r="S66" i="1"/>
  <c r="V65" i="1"/>
  <c r="S65" i="1"/>
  <c r="V64" i="1"/>
  <c r="S64" i="1"/>
  <c r="V63" i="1"/>
  <c r="S63" i="1"/>
  <c r="V62" i="1"/>
  <c r="S62" i="1"/>
  <c r="V61" i="1"/>
  <c r="S61" i="1"/>
  <c r="W60" i="1"/>
  <c r="T60" i="1"/>
  <c r="W59" i="1"/>
  <c r="T59" i="1"/>
  <c r="R56" i="1"/>
  <c r="U55" i="1"/>
  <c r="R55" i="1"/>
  <c r="U54" i="1"/>
  <c r="R54" i="1"/>
  <c r="R53" i="1"/>
  <c r="U52" i="1"/>
  <c r="R52" i="1"/>
  <c r="U51" i="1"/>
  <c r="R51" i="1"/>
  <c r="U50" i="1"/>
  <c r="R50" i="1"/>
  <c r="U49" i="1"/>
  <c r="R49" i="1"/>
  <c r="V48" i="1"/>
  <c r="S48" i="1"/>
  <c r="V47" i="1"/>
  <c r="S47" i="1"/>
  <c r="V46" i="1"/>
  <c r="S46" i="1"/>
  <c r="V45" i="1"/>
  <c r="S45" i="1"/>
  <c r="V44" i="1"/>
  <c r="S44" i="1"/>
  <c r="V43" i="1"/>
  <c r="S43" i="1"/>
  <c r="W42" i="1"/>
  <c r="T42" i="1"/>
  <c r="W41" i="1"/>
  <c r="T41" i="1"/>
  <c r="W40" i="1"/>
  <c r="T40" i="1"/>
  <c r="W39" i="1"/>
  <c r="T39" i="1"/>
  <c r="W38" i="1"/>
  <c r="T38" i="1"/>
  <c r="W37" i="1"/>
  <c r="T37" i="1"/>
  <c r="W36" i="1"/>
  <c r="T36" i="1"/>
  <c r="W35" i="1"/>
  <c r="T35" i="1"/>
  <c r="W34" i="1"/>
  <c r="T34" i="1"/>
  <c r="W33" i="1"/>
  <c r="T33" i="1"/>
  <c r="W32" i="1"/>
  <c r="T32" i="1"/>
  <c r="W31" i="1"/>
  <c r="T31" i="1"/>
  <c r="W30" i="1"/>
  <c r="T30" i="1"/>
  <c r="W29" i="1"/>
  <c r="T29" i="1"/>
  <c r="W28" i="1"/>
  <c r="T28" i="1"/>
  <c r="W27" i="1"/>
  <c r="T27" i="1"/>
  <c r="W26" i="1"/>
  <c r="T26" i="1"/>
  <c r="V419" i="1"/>
  <c r="S419" i="1"/>
  <c r="B419" i="1"/>
  <c r="F419" i="1"/>
  <c r="C419" i="1"/>
  <c r="E419" i="1"/>
  <c r="C418" i="1"/>
  <c r="F418" i="1"/>
  <c r="B418" i="1"/>
  <c r="E418" i="1"/>
  <c r="B416" i="1"/>
  <c r="F416" i="1"/>
  <c r="E416" i="1"/>
  <c r="C416" i="1"/>
  <c r="C414" i="1"/>
  <c r="F414" i="1"/>
  <c r="E414" i="1"/>
  <c r="B414" i="1"/>
  <c r="B412" i="1"/>
  <c r="E412" i="1"/>
  <c r="C412" i="1"/>
  <c r="F412" i="1"/>
  <c r="C410" i="1"/>
  <c r="F410" i="1"/>
  <c r="B410" i="1"/>
  <c r="E410" i="1"/>
  <c r="B408" i="1"/>
  <c r="F408" i="1"/>
  <c r="E408" i="1"/>
  <c r="C408" i="1"/>
  <c r="E406" i="1"/>
  <c r="C406" i="1"/>
  <c r="F406" i="1"/>
  <c r="B406" i="1"/>
  <c r="B404" i="1"/>
  <c r="C404" i="1"/>
  <c r="F404" i="1"/>
  <c r="E404" i="1"/>
  <c r="E402" i="1"/>
  <c r="B402" i="1"/>
  <c r="C402" i="1"/>
  <c r="F402" i="1"/>
  <c r="F400" i="1"/>
  <c r="C400" i="1"/>
  <c r="B400" i="1"/>
  <c r="E400" i="1"/>
  <c r="E398" i="1"/>
  <c r="B398" i="1"/>
  <c r="F398" i="1"/>
  <c r="C398" i="1"/>
  <c r="B396" i="1"/>
  <c r="C396" i="1"/>
  <c r="F396" i="1"/>
  <c r="E396" i="1"/>
  <c r="F394" i="1"/>
  <c r="C394" i="1"/>
  <c r="B394" i="1"/>
  <c r="E394" i="1"/>
  <c r="B392" i="1"/>
  <c r="C392" i="1"/>
  <c r="F392" i="1"/>
  <c r="E392" i="1"/>
  <c r="E390" i="1"/>
  <c r="F390" i="1"/>
  <c r="C390" i="1"/>
  <c r="B390" i="1"/>
  <c r="B388" i="1"/>
  <c r="C388" i="1"/>
  <c r="F388" i="1"/>
  <c r="E388" i="1"/>
  <c r="E386" i="1"/>
  <c r="B386" i="1"/>
  <c r="F386" i="1"/>
  <c r="C386" i="1"/>
  <c r="F384" i="1"/>
  <c r="B384" i="1"/>
  <c r="C384" i="1"/>
  <c r="E384" i="1"/>
  <c r="E382" i="1"/>
  <c r="C382" i="1"/>
  <c r="F382" i="1"/>
  <c r="B382" i="1"/>
  <c r="B380" i="1"/>
  <c r="C380" i="1"/>
  <c r="F380" i="1"/>
  <c r="E380" i="1"/>
  <c r="B378" i="1"/>
  <c r="F378" i="1"/>
  <c r="E378" i="1"/>
  <c r="C378" i="1"/>
  <c r="B376" i="1"/>
  <c r="C376" i="1"/>
  <c r="F376" i="1"/>
  <c r="E376" i="1"/>
  <c r="E374" i="1"/>
  <c r="B374" i="1"/>
  <c r="F374" i="1"/>
  <c r="C374" i="1"/>
  <c r="B372" i="1"/>
  <c r="C372" i="1"/>
  <c r="F372" i="1"/>
  <c r="E372" i="1"/>
  <c r="E370" i="1"/>
  <c r="F370" i="1"/>
  <c r="C370" i="1"/>
  <c r="B370" i="1"/>
  <c r="F368" i="1"/>
  <c r="B368" i="1"/>
  <c r="C368" i="1"/>
  <c r="E368" i="1"/>
  <c r="B366" i="1"/>
  <c r="F366" i="1"/>
  <c r="C366" i="1"/>
  <c r="E366" i="1"/>
  <c r="B364" i="1"/>
  <c r="C364" i="1"/>
  <c r="F364" i="1"/>
  <c r="E364" i="1"/>
  <c r="B362" i="1"/>
  <c r="E362" i="1"/>
  <c r="C362" i="1"/>
  <c r="F362" i="1"/>
  <c r="B360" i="1"/>
  <c r="C360" i="1"/>
  <c r="F360" i="1"/>
  <c r="E360" i="1"/>
  <c r="B358" i="1"/>
  <c r="F358" i="1"/>
  <c r="C358" i="1"/>
  <c r="E358" i="1"/>
  <c r="C356" i="1"/>
  <c r="F356" i="1"/>
  <c r="B356" i="1"/>
  <c r="E356" i="1"/>
  <c r="B354" i="1"/>
  <c r="E354" i="1"/>
  <c r="C354" i="1"/>
  <c r="F354" i="1"/>
  <c r="F352" i="1"/>
  <c r="B352" i="1"/>
  <c r="C352" i="1"/>
  <c r="E352" i="1"/>
  <c r="B350" i="1"/>
  <c r="F350" i="1"/>
  <c r="E350" i="1"/>
  <c r="C350" i="1"/>
  <c r="B348" i="1"/>
  <c r="F348" i="1"/>
  <c r="C348" i="1"/>
  <c r="E348" i="1"/>
  <c r="B346" i="1"/>
  <c r="E346" i="1"/>
  <c r="C346" i="1"/>
  <c r="F346" i="1"/>
  <c r="B344" i="1"/>
  <c r="C344" i="1"/>
  <c r="F344" i="1"/>
  <c r="E344" i="1"/>
  <c r="B342" i="1"/>
  <c r="F342" i="1"/>
  <c r="E342" i="1"/>
  <c r="C342" i="1"/>
  <c r="C340" i="1"/>
  <c r="F340" i="1"/>
  <c r="B340" i="1"/>
  <c r="E340" i="1"/>
  <c r="B338" i="1"/>
  <c r="E338" i="1"/>
  <c r="C338" i="1"/>
  <c r="F338" i="1"/>
  <c r="F336" i="1"/>
  <c r="C336" i="1"/>
  <c r="B336" i="1"/>
  <c r="E336" i="1"/>
  <c r="B334" i="1"/>
  <c r="F334" i="1"/>
  <c r="C334" i="1"/>
  <c r="E334" i="1"/>
  <c r="B332" i="1"/>
  <c r="F332" i="1"/>
  <c r="C332" i="1"/>
  <c r="E332" i="1"/>
  <c r="B330" i="1"/>
  <c r="E330" i="1"/>
  <c r="C330" i="1"/>
  <c r="F330" i="1"/>
  <c r="B328" i="1"/>
  <c r="C328" i="1"/>
  <c r="F328" i="1"/>
  <c r="E328" i="1"/>
  <c r="B326" i="1"/>
  <c r="F326" i="1"/>
  <c r="C326" i="1"/>
  <c r="E326" i="1"/>
  <c r="C324" i="1"/>
  <c r="F324" i="1"/>
  <c r="B324" i="1"/>
  <c r="E324" i="1"/>
  <c r="B322" i="1"/>
  <c r="E322" i="1"/>
  <c r="C322" i="1"/>
  <c r="F322" i="1"/>
  <c r="F320" i="1"/>
  <c r="C320" i="1"/>
  <c r="B320" i="1"/>
  <c r="E320" i="1"/>
  <c r="B318" i="1"/>
  <c r="F318" i="1"/>
  <c r="E318" i="1"/>
  <c r="C318" i="1"/>
  <c r="B316" i="1"/>
  <c r="F316" i="1"/>
  <c r="C316" i="1"/>
  <c r="E316" i="1"/>
  <c r="B314" i="1"/>
  <c r="E314" i="1"/>
  <c r="C314" i="1"/>
  <c r="F314" i="1"/>
  <c r="B312" i="1"/>
  <c r="C312" i="1"/>
  <c r="F312" i="1"/>
  <c r="E312" i="1"/>
  <c r="B310" i="1"/>
  <c r="F310" i="1"/>
  <c r="E310" i="1"/>
  <c r="C310" i="1"/>
  <c r="C308" i="1"/>
  <c r="F308" i="1"/>
  <c r="B308" i="1"/>
  <c r="E308" i="1"/>
  <c r="B306" i="1"/>
  <c r="E306" i="1"/>
  <c r="C306" i="1"/>
  <c r="F306" i="1"/>
  <c r="F304" i="1"/>
  <c r="C304" i="1"/>
  <c r="B304" i="1"/>
  <c r="E304" i="1"/>
  <c r="B302" i="1"/>
  <c r="F302" i="1"/>
  <c r="C302" i="1"/>
  <c r="E302" i="1"/>
  <c r="B300" i="1"/>
  <c r="F300" i="1"/>
  <c r="C300" i="1"/>
  <c r="E300" i="1"/>
  <c r="B298" i="1"/>
  <c r="E298" i="1"/>
  <c r="C298" i="1"/>
  <c r="F298" i="1"/>
  <c r="E296" i="1"/>
  <c r="C296" i="1"/>
  <c r="B296" i="1"/>
  <c r="F296" i="1"/>
  <c r="E294" i="1"/>
  <c r="B294" i="1"/>
  <c r="F294" i="1"/>
  <c r="C294" i="1"/>
  <c r="E292" i="1"/>
  <c r="B292" i="1"/>
  <c r="C292" i="1"/>
  <c r="F292" i="1"/>
  <c r="E290" i="1"/>
  <c r="F290" i="1"/>
  <c r="C290" i="1"/>
  <c r="B290" i="1"/>
  <c r="E288" i="1"/>
  <c r="F288" i="1"/>
  <c r="C288" i="1"/>
  <c r="B288" i="1"/>
  <c r="C286" i="1"/>
  <c r="F286" i="1"/>
  <c r="B286" i="1"/>
  <c r="E286" i="1"/>
  <c r="B284" i="1"/>
  <c r="E284" i="1"/>
  <c r="C284" i="1"/>
  <c r="F284" i="1"/>
  <c r="B282" i="1"/>
  <c r="F282" i="1"/>
  <c r="C282" i="1"/>
  <c r="E282" i="1"/>
  <c r="B280" i="1"/>
  <c r="F280" i="1"/>
  <c r="E280" i="1"/>
  <c r="C280" i="1"/>
  <c r="C278" i="1"/>
  <c r="F278" i="1"/>
  <c r="B278" i="1"/>
  <c r="E278" i="1"/>
  <c r="B276" i="1"/>
  <c r="E276" i="1"/>
  <c r="C276" i="1"/>
  <c r="F276" i="1"/>
  <c r="B274" i="1"/>
  <c r="F274" i="1"/>
  <c r="C274" i="1"/>
  <c r="E274" i="1"/>
  <c r="B272" i="1"/>
  <c r="F272" i="1"/>
  <c r="E272" i="1"/>
  <c r="C272" i="1"/>
  <c r="B270" i="1"/>
  <c r="F270" i="1"/>
  <c r="E270" i="1"/>
  <c r="C270" i="1"/>
  <c r="B268" i="1"/>
  <c r="C268" i="1"/>
  <c r="E268" i="1"/>
  <c r="F268" i="1"/>
  <c r="B266" i="1"/>
  <c r="F266" i="1"/>
  <c r="C266" i="1"/>
  <c r="E266" i="1"/>
  <c r="B264" i="1"/>
  <c r="C264" i="1"/>
  <c r="F264" i="1"/>
  <c r="E264" i="1"/>
  <c r="B262" i="1"/>
  <c r="F262" i="1"/>
  <c r="C262" i="1"/>
  <c r="E262" i="1"/>
  <c r="B260" i="1"/>
  <c r="C260" i="1"/>
  <c r="E260" i="1"/>
  <c r="F260" i="1"/>
  <c r="F258" i="1"/>
  <c r="B258" i="1"/>
  <c r="E258" i="1"/>
  <c r="C258" i="1"/>
  <c r="B256" i="1"/>
  <c r="C256" i="1"/>
  <c r="F256" i="1"/>
  <c r="E256" i="1"/>
  <c r="B254" i="1"/>
  <c r="F254" i="1"/>
  <c r="E254" i="1"/>
  <c r="C254" i="1"/>
  <c r="B252" i="1"/>
  <c r="C252" i="1"/>
  <c r="E252" i="1"/>
  <c r="F252" i="1"/>
  <c r="B250" i="1"/>
  <c r="F250" i="1"/>
  <c r="C250" i="1"/>
  <c r="E250" i="1"/>
  <c r="B248" i="1"/>
  <c r="C248" i="1"/>
  <c r="F248" i="1"/>
  <c r="E248" i="1"/>
  <c r="B246" i="1"/>
  <c r="F246" i="1"/>
  <c r="C246" i="1"/>
  <c r="E246" i="1"/>
  <c r="B244" i="1"/>
  <c r="C244" i="1"/>
  <c r="E244" i="1"/>
  <c r="F244" i="1"/>
  <c r="F242" i="1"/>
  <c r="B242" i="1"/>
  <c r="E242" i="1"/>
  <c r="C242" i="1"/>
  <c r="F240" i="1"/>
  <c r="B240" i="1"/>
  <c r="C240" i="1"/>
  <c r="E240" i="1"/>
  <c r="B238" i="1"/>
  <c r="F238" i="1"/>
  <c r="C238" i="1"/>
  <c r="E238" i="1"/>
  <c r="F236" i="1"/>
  <c r="B236" i="1"/>
  <c r="C236" i="1"/>
  <c r="E236" i="1"/>
  <c r="F234" i="1"/>
  <c r="B234" i="1"/>
  <c r="E234" i="1"/>
  <c r="C234" i="1"/>
  <c r="F232" i="1"/>
  <c r="B232" i="1"/>
  <c r="C232" i="1"/>
  <c r="E232" i="1"/>
  <c r="F230" i="1"/>
  <c r="B230" i="1"/>
  <c r="C230" i="1"/>
  <c r="E230" i="1"/>
  <c r="F228" i="1"/>
  <c r="B228" i="1"/>
  <c r="C228" i="1"/>
  <c r="E228" i="1"/>
  <c r="B226" i="1"/>
  <c r="F226" i="1"/>
  <c r="E226" i="1"/>
  <c r="C226" i="1"/>
  <c r="C224" i="1"/>
  <c r="F224" i="1"/>
  <c r="B224" i="1"/>
  <c r="E224" i="1"/>
  <c r="F222" i="1"/>
  <c r="B222" i="1"/>
  <c r="C222" i="1"/>
  <c r="E222" i="1"/>
  <c r="F220" i="1"/>
  <c r="B220" i="1"/>
  <c r="C220" i="1"/>
  <c r="E220" i="1"/>
  <c r="F218" i="1"/>
  <c r="B218" i="1"/>
  <c r="E218" i="1"/>
  <c r="C218" i="1"/>
  <c r="F216" i="1"/>
  <c r="B216" i="1"/>
  <c r="C216" i="1"/>
  <c r="E216" i="1"/>
  <c r="C214" i="1"/>
  <c r="F214" i="1"/>
  <c r="B214" i="1"/>
  <c r="E214" i="1"/>
  <c r="F212" i="1"/>
  <c r="B212" i="1"/>
  <c r="C212" i="1"/>
  <c r="E212" i="1"/>
  <c r="E210" i="1"/>
  <c r="B210" i="1"/>
  <c r="F210" i="1"/>
  <c r="C210" i="1"/>
  <c r="B208" i="1"/>
  <c r="C208" i="1"/>
  <c r="F208" i="1"/>
  <c r="E208" i="1"/>
  <c r="E206" i="1"/>
  <c r="B206" i="1"/>
  <c r="F206" i="1"/>
  <c r="C206" i="1"/>
  <c r="C204" i="1"/>
  <c r="F204" i="1"/>
  <c r="B204" i="1"/>
  <c r="E204" i="1"/>
  <c r="E202" i="1"/>
  <c r="C202" i="1"/>
  <c r="B202" i="1"/>
  <c r="F202" i="1"/>
  <c r="B200" i="1"/>
  <c r="C200" i="1"/>
  <c r="F200" i="1"/>
  <c r="E200" i="1"/>
  <c r="E198" i="1"/>
  <c r="C198" i="1"/>
  <c r="F198" i="1"/>
  <c r="B198" i="1"/>
  <c r="C196" i="1"/>
  <c r="F196" i="1"/>
  <c r="B196" i="1"/>
  <c r="E196" i="1"/>
  <c r="E194" i="1"/>
  <c r="F194" i="1"/>
  <c r="B194" i="1"/>
  <c r="C194" i="1"/>
  <c r="B192" i="1"/>
  <c r="C192" i="1"/>
  <c r="F192" i="1"/>
  <c r="E192" i="1"/>
  <c r="E190" i="1"/>
  <c r="B190" i="1"/>
  <c r="F190" i="1"/>
  <c r="C190" i="1"/>
  <c r="F188" i="1"/>
  <c r="B188" i="1"/>
  <c r="C188" i="1"/>
  <c r="E188" i="1"/>
  <c r="E186" i="1"/>
  <c r="C186" i="1"/>
  <c r="B186" i="1"/>
  <c r="F186" i="1"/>
  <c r="B184" i="1"/>
  <c r="C184" i="1"/>
  <c r="F184" i="1"/>
  <c r="E184" i="1"/>
  <c r="E182" i="1"/>
  <c r="C182" i="1"/>
  <c r="F182" i="1"/>
  <c r="B182" i="1"/>
  <c r="F180" i="1"/>
  <c r="B180" i="1"/>
  <c r="C180" i="1"/>
  <c r="E180" i="1"/>
  <c r="E178" i="1"/>
  <c r="F178" i="1"/>
  <c r="B178" i="1"/>
  <c r="C178" i="1"/>
  <c r="B176" i="1"/>
  <c r="C176" i="1"/>
  <c r="F176" i="1"/>
  <c r="E176" i="1"/>
  <c r="E174" i="1"/>
  <c r="B174" i="1"/>
  <c r="F174" i="1"/>
  <c r="C174" i="1"/>
  <c r="F172" i="1"/>
  <c r="C172" i="1"/>
  <c r="B172" i="1"/>
  <c r="E172" i="1"/>
  <c r="E170" i="1"/>
  <c r="C170" i="1"/>
  <c r="B170" i="1"/>
  <c r="F170" i="1"/>
  <c r="B168" i="1"/>
  <c r="C168" i="1"/>
  <c r="F168" i="1"/>
  <c r="E168" i="1"/>
  <c r="E166" i="1"/>
  <c r="C166" i="1"/>
  <c r="F166" i="1"/>
  <c r="B166" i="1"/>
  <c r="F164" i="1"/>
  <c r="C164" i="1"/>
  <c r="B164" i="1"/>
  <c r="E164" i="1"/>
  <c r="E162" i="1"/>
  <c r="F162" i="1"/>
  <c r="B162" i="1"/>
  <c r="C162" i="1"/>
  <c r="B160" i="1"/>
  <c r="C160" i="1"/>
  <c r="F160" i="1"/>
  <c r="E160" i="1"/>
  <c r="E158" i="1"/>
  <c r="B158" i="1"/>
  <c r="F158" i="1"/>
  <c r="C158" i="1"/>
  <c r="F156" i="1"/>
  <c r="C156" i="1"/>
  <c r="B156" i="1"/>
  <c r="E156" i="1"/>
  <c r="E154" i="1"/>
  <c r="C154" i="1"/>
  <c r="B154" i="1"/>
  <c r="F154" i="1"/>
  <c r="B152" i="1"/>
  <c r="C152" i="1"/>
  <c r="F152" i="1"/>
  <c r="E152" i="1"/>
  <c r="E150" i="1"/>
  <c r="C150" i="1"/>
  <c r="F150" i="1"/>
  <c r="B150" i="1"/>
  <c r="F148" i="1"/>
  <c r="B148" i="1"/>
  <c r="C148" i="1"/>
  <c r="E148" i="1"/>
  <c r="E146" i="1"/>
  <c r="C146" i="1"/>
  <c r="F146" i="1"/>
  <c r="B146" i="1"/>
  <c r="F144" i="1"/>
  <c r="B144" i="1"/>
  <c r="C144" i="1"/>
  <c r="E144" i="1"/>
  <c r="E142" i="1"/>
  <c r="F142" i="1"/>
  <c r="B142" i="1"/>
  <c r="C142" i="1"/>
  <c r="B140" i="1"/>
  <c r="C140" i="1"/>
  <c r="F140" i="1"/>
  <c r="E140" i="1"/>
  <c r="B138" i="1"/>
  <c r="F138" i="1"/>
  <c r="C138" i="1"/>
  <c r="E138" i="1"/>
  <c r="B136" i="1"/>
  <c r="C136" i="1"/>
  <c r="F136" i="1"/>
  <c r="E136" i="1"/>
  <c r="E134" i="1"/>
  <c r="C134" i="1"/>
  <c r="F134" i="1"/>
  <c r="B134" i="1"/>
  <c r="B132" i="1"/>
  <c r="F132" i="1"/>
  <c r="E132" i="1"/>
  <c r="C132" i="1"/>
  <c r="C130" i="1"/>
  <c r="F130" i="1"/>
  <c r="B130" i="1"/>
  <c r="E130" i="1"/>
  <c r="F128" i="1"/>
  <c r="B128" i="1"/>
  <c r="E128" i="1"/>
  <c r="C128" i="1"/>
  <c r="F126" i="1"/>
  <c r="B126" i="1"/>
  <c r="C126" i="1"/>
  <c r="E126" i="1"/>
  <c r="F124" i="1"/>
  <c r="B124" i="1"/>
  <c r="E124" i="1"/>
  <c r="C124" i="1"/>
  <c r="C122" i="1"/>
  <c r="F122" i="1"/>
  <c r="B122" i="1"/>
  <c r="E122" i="1"/>
  <c r="B120" i="1"/>
  <c r="F120" i="1"/>
  <c r="C120" i="1"/>
  <c r="E120" i="1"/>
  <c r="F118" i="1"/>
  <c r="B118" i="1"/>
  <c r="C118" i="1"/>
  <c r="E118" i="1"/>
  <c r="F116" i="1"/>
  <c r="B116" i="1"/>
  <c r="C116" i="1"/>
  <c r="E116" i="1"/>
  <c r="B114" i="1"/>
  <c r="C114" i="1"/>
  <c r="F114" i="1"/>
  <c r="E114" i="1"/>
  <c r="F112" i="1"/>
  <c r="B112" i="1"/>
  <c r="E112" i="1"/>
  <c r="C112" i="1"/>
  <c r="F110" i="1"/>
  <c r="B110" i="1"/>
  <c r="C110" i="1"/>
  <c r="E110" i="1"/>
  <c r="B108" i="1"/>
  <c r="F108" i="1"/>
  <c r="E108" i="1"/>
  <c r="C108" i="1"/>
  <c r="B106" i="1"/>
  <c r="C106" i="1"/>
  <c r="F106" i="1"/>
  <c r="E106" i="1"/>
  <c r="F104" i="1"/>
  <c r="B104" i="1"/>
  <c r="C104" i="1"/>
  <c r="E104" i="1"/>
  <c r="F102" i="1"/>
  <c r="B102" i="1"/>
  <c r="C102" i="1"/>
  <c r="E102" i="1"/>
  <c r="B100" i="1"/>
  <c r="C100" i="1"/>
  <c r="F100" i="1"/>
  <c r="E100" i="1"/>
  <c r="C98" i="1"/>
  <c r="B98" i="1"/>
  <c r="F98" i="1"/>
  <c r="E98" i="1"/>
  <c r="F96" i="1"/>
  <c r="B96" i="1"/>
  <c r="C96" i="1"/>
  <c r="E96" i="1"/>
  <c r="C94" i="1"/>
  <c r="B94" i="1"/>
  <c r="F94" i="1"/>
  <c r="E94" i="1"/>
  <c r="B92" i="1"/>
  <c r="C92" i="1"/>
  <c r="F92" i="1"/>
  <c r="E92" i="1"/>
  <c r="C90" i="1"/>
  <c r="B90" i="1"/>
  <c r="F90" i="1"/>
  <c r="E90" i="1"/>
  <c r="F88" i="1"/>
  <c r="B88" i="1"/>
  <c r="C88" i="1"/>
  <c r="E88" i="1"/>
  <c r="C86" i="1"/>
  <c r="F86" i="1"/>
  <c r="B86" i="1"/>
  <c r="E86" i="1"/>
  <c r="F84" i="1"/>
  <c r="B84" i="1"/>
  <c r="C84" i="1"/>
  <c r="E84" i="1"/>
  <c r="C82" i="1"/>
  <c r="F82" i="1"/>
  <c r="B82" i="1"/>
  <c r="E82" i="1"/>
  <c r="B80" i="1"/>
  <c r="C80" i="1"/>
  <c r="F80" i="1"/>
  <c r="E80" i="1"/>
  <c r="C78" i="1"/>
  <c r="F78" i="1"/>
  <c r="B78" i="1"/>
  <c r="E78" i="1"/>
  <c r="E76" i="1"/>
  <c r="F76" i="1"/>
  <c r="B76" i="1"/>
  <c r="C76" i="1"/>
  <c r="F74" i="1"/>
  <c r="C74" i="1"/>
  <c r="B74" i="1"/>
  <c r="E74" i="1"/>
  <c r="E72" i="1"/>
  <c r="B72" i="1"/>
  <c r="C72" i="1"/>
  <c r="F72" i="1"/>
  <c r="B70" i="1"/>
  <c r="F70" i="1"/>
  <c r="C70" i="1"/>
  <c r="E70" i="1"/>
  <c r="E68" i="1"/>
  <c r="B68" i="1"/>
  <c r="F68" i="1"/>
  <c r="C68" i="1"/>
  <c r="C66" i="1"/>
  <c r="F66" i="1"/>
  <c r="B66" i="1"/>
  <c r="E66" i="1"/>
  <c r="E64" i="1"/>
  <c r="C64" i="1"/>
  <c r="F64" i="1"/>
  <c r="B64" i="1"/>
  <c r="E62" i="1"/>
  <c r="F62" i="1"/>
  <c r="B62" i="1"/>
  <c r="C62" i="1"/>
  <c r="E60" i="1"/>
  <c r="C60" i="1"/>
  <c r="B60" i="1"/>
  <c r="F60" i="1"/>
  <c r="E58" i="1"/>
  <c r="C58" i="1"/>
  <c r="F58" i="1"/>
  <c r="B58" i="1"/>
  <c r="E56" i="1"/>
  <c r="C56" i="1"/>
  <c r="F56" i="1"/>
  <c r="B56" i="1"/>
  <c r="E54" i="1"/>
  <c r="C54" i="1"/>
  <c r="B54" i="1"/>
  <c r="F54" i="1"/>
  <c r="E52" i="1"/>
  <c r="C52" i="1"/>
  <c r="F52" i="1"/>
  <c r="B52" i="1"/>
  <c r="E50" i="1"/>
  <c r="B50" i="1"/>
  <c r="C50" i="1"/>
  <c r="F50" i="1"/>
  <c r="E48" i="1"/>
  <c r="C48" i="1"/>
  <c r="F48" i="1"/>
  <c r="B48" i="1"/>
  <c r="E46" i="1"/>
  <c r="F46" i="1"/>
  <c r="C46" i="1"/>
  <c r="B46" i="1"/>
  <c r="E44" i="1"/>
  <c r="C44" i="1"/>
  <c r="B44" i="1"/>
  <c r="F44" i="1"/>
  <c r="E42" i="1"/>
  <c r="B42" i="1"/>
  <c r="C42" i="1"/>
  <c r="F42" i="1"/>
  <c r="E40" i="1"/>
  <c r="C40" i="1"/>
  <c r="B40" i="1"/>
  <c r="F40" i="1"/>
  <c r="C38" i="1"/>
  <c r="F38" i="1"/>
  <c r="B38" i="1"/>
  <c r="E38" i="1"/>
  <c r="E36" i="1"/>
  <c r="C36" i="1"/>
  <c r="F36" i="1"/>
  <c r="B36" i="1"/>
  <c r="C34" i="1"/>
  <c r="B34" i="1"/>
  <c r="E34" i="1"/>
  <c r="F34" i="1"/>
  <c r="C32" i="1"/>
  <c r="E32" i="1"/>
  <c r="B32" i="1"/>
  <c r="F32" i="1"/>
  <c r="C30" i="1"/>
  <c r="B30" i="1"/>
  <c r="E30" i="1"/>
  <c r="F30" i="1"/>
  <c r="E28" i="1"/>
  <c r="C28" i="1"/>
  <c r="B28" i="1"/>
  <c r="F28" i="1"/>
  <c r="R407" i="1"/>
  <c r="U406" i="1"/>
  <c r="R406" i="1"/>
  <c r="R405" i="1"/>
  <c r="U404" i="1"/>
  <c r="R404" i="1"/>
  <c r="R403" i="1"/>
  <c r="V402" i="1"/>
  <c r="S402" i="1"/>
  <c r="V401" i="1"/>
  <c r="S401" i="1"/>
  <c r="V400" i="1"/>
  <c r="S400" i="1"/>
  <c r="W399" i="1"/>
  <c r="T399" i="1"/>
  <c r="W398" i="1"/>
  <c r="T398" i="1"/>
  <c r="T397" i="1"/>
  <c r="W396" i="1"/>
  <c r="T396" i="1"/>
  <c r="W395" i="1"/>
  <c r="T395" i="1"/>
  <c r="W394" i="1"/>
  <c r="T394" i="1"/>
  <c r="W393" i="1"/>
  <c r="T393" i="1"/>
  <c r="W392" i="1"/>
  <c r="T392" i="1"/>
  <c r="T391" i="1"/>
  <c r="W390" i="1"/>
  <c r="T390" i="1"/>
  <c r="W389" i="1"/>
  <c r="T389" i="1"/>
  <c r="W388" i="1"/>
  <c r="T388" i="1"/>
  <c r="T387" i="1"/>
  <c r="W386" i="1"/>
  <c r="T386" i="1"/>
  <c r="T385" i="1"/>
  <c r="W384" i="1"/>
  <c r="T384" i="1"/>
  <c r="W383" i="1"/>
  <c r="T383" i="1"/>
  <c r="W382" i="1"/>
  <c r="T382" i="1"/>
  <c r="W381" i="1"/>
  <c r="T381" i="1"/>
  <c r="W380" i="1"/>
  <c r="T380" i="1"/>
  <c r="T379" i="1"/>
  <c r="W378" i="1"/>
  <c r="T378" i="1"/>
  <c r="W377" i="1"/>
  <c r="T377" i="1"/>
  <c r="W376" i="1"/>
  <c r="T376" i="1"/>
  <c r="R370" i="1"/>
  <c r="U369" i="1"/>
  <c r="R369" i="1"/>
  <c r="R368" i="1"/>
  <c r="V367" i="1"/>
  <c r="S367" i="1"/>
  <c r="S366" i="1"/>
  <c r="V365" i="1"/>
  <c r="S365" i="1"/>
  <c r="V364" i="1"/>
  <c r="S364" i="1"/>
  <c r="V363" i="1"/>
  <c r="S363" i="1"/>
  <c r="S362" i="1"/>
  <c r="V361" i="1"/>
  <c r="S361" i="1"/>
  <c r="S360" i="1"/>
  <c r="V359" i="1"/>
  <c r="S359" i="1"/>
  <c r="S358" i="1"/>
  <c r="V357" i="1"/>
  <c r="S357" i="1"/>
  <c r="S356" i="1"/>
  <c r="V355" i="1"/>
  <c r="S355" i="1"/>
  <c r="S354" i="1"/>
  <c r="V353" i="1"/>
  <c r="S353" i="1"/>
  <c r="V352" i="1"/>
  <c r="S352" i="1"/>
  <c r="V351" i="1"/>
  <c r="S351" i="1"/>
  <c r="V350" i="1"/>
  <c r="S350" i="1"/>
  <c r="V349" i="1"/>
  <c r="S349" i="1"/>
  <c r="S348" i="1"/>
  <c r="V347" i="1"/>
  <c r="S347" i="1"/>
  <c r="V346" i="1"/>
  <c r="S346" i="1"/>
  <c r="V345" i="1"/>
  <c r="S345" i="1"/>
  <c r="S344" i="1"/>
  <c r="W343" i="1"/>
  <c r="T343" i="1"/>
  <c r="W342" i="1"/>
  <c r="T342" i="1"/>
  <c r="W341" i="1"/>
  <c r="T341" i="1"/>
  <c r="W340" i="1"/>
  <c r="T340" i="1"/>
  <c r="W339" i="1"/>
  <c r="T339" i="1"/>
  <c r="R335" i="1"/>
  <c r="U334" i="1"/>
  <c r="R334" i="1"/>
  <c r="R333" i="1"/>
  <c r="U332" i="1"/>
  <c r="R332" i="1"/>
  <c r="U331" i="1"/>
  <c r="R331" i="1"/>
  <c r="U330" i="1"/>
  <c r="R330" i="1"/>
  <c r="R329" i="1"/>
  <c r="U328" i="1"/>
  <c r="R328" i="1"/>
  <c r="R327" i="1"/>
  <c r="U326" i="1"/>
  <c r="R326" i="1"/>
  <c r="R325" i="1"/>
  <c r="U324" i="1"/>
  <c r="R324" i="1"/>
  <c r="R323" i="1"/>
  <c r="U322" i="1"/>
  <c r="R322" i="1"/>
  <c r="R321" i="1"/>
  <c r="U320" i="1"/>
  <c r="R320" i="1"/>
  <c r="R319" i="1"/>
  <c r="U318" i="1"/>
  <c r="R318" i="1"/>
  <c r="R317" i="1"/>
  <c r="U316" i="1"/>
  <c r="R316" i="1"/>
  <c r="V315" i="1"/>
  <c r="S315" i="1"/>
  <c r="V314" i="1"/>
  <c r="S314" i="1"/>
  <c r="V313" i="1"/>
  <c r="S313" i="1"/>
  <c r="V312" i="1"/>
  <c r="S312" i="1"/>
  <c r="V311" i="1"/>
  <c r="S311" i="1"/>
  <c r="V310" i="1"/>
  <c r="S310" i="1"/>
  <c r="V309" i="1"/>
  <c r="S309" i="1"/>
  <c r="V308" i="1"/>
  <c r="S308" i="1"/>
  <c r="W307" i="1"/>
  <c r="T307" i="1"/>
  <c r="W306" i="1"/>
  <c r="T306" i="1"/>
  <c r="W305" i="1"/>
  <c r="T305" i="1"/>
  <c r="W304" i="1"/>
  <c r="T304" i="1"/>
  <c r="W303" i="1"/>
  <c r="T303" i="1"/>
  <c r="W302" i="1"/>
  <c r="T302" i="1"/>
  <c r="W301" i="1"/>
  <c r="T301" i="1"/>
  <c r="W300" i="1"/>
  <c r="T300" i="1"/>
  <c r="T299" i="1"/>
  <c r="W298" i="1"/>
  <c r="T298" i="1"/>
  <c r="W297" i="1"/>
  <c r="T297" i="1"/>
  <c r="W296" i="1"/>
  <c r="T296" i="1"/>
  <c r="W295" i="1"/>
  <c r="T295" i="1"/>
  <c r="W294" i="1"/>
  <c r="T294" i="1"/>
  <c r="W293" i="1"/>
  <c r="T293" i="1"/>
  <c r="W292" i="1"/>
  <c r="T292" i="1"/>
  <c r="W291" i="1"/>
  <c r="T291" i="1"/>
  <c r="W290" i="1"/>
  <c r="T290" i="1"/>
  <c r="T289" i="1"/>
  <c r="W288" i="1"/>
  <c r="T288" i="1"/>
  <c r="R281" i="1"/>
  <c r="U280" i="1"/>
  <c r="R280" i="1"/>
  <c r="R279" i="1"/>
  <c r="U278" i="1"/>
  <c r="R278" i="1"/>
  <c r="V277" i="1"/>
  <c r="S277" i="1"/>
  <c r="V276" i="1"/>
  <c r="S276" i="1"/>
  <c r="V275" i="1"/>
  <c r="S275" i="1"/>
  <c r="V274" i="1"/>
  <c r="S274" i="1"/>
  <c r="V273" i="1"/>
  <c r="S273" i="1"/>
  <c r="V272" i="1"/>
  <c r="S272" i="1"/>
  <c r="V271" i="1"/>
  <c r="S271" i="1"/>
  <c r="V270" i="1"/>
  <c r="S270" i="1"/>
  <c r="S269" i="1"/>
  <c r="V268" i="1"/>
  <c r="S268" i="1"/>
  <c r="W267" i="1"/>
  <c r="T267" i="1"/>
  <c r="W266" i="1"/>
  <c r="T266" i="1"/>
  <c r="R262" i="1"/>
  <c r="U261" i="1"/>
  <c r="R261" i="1"/>
  <c r="R260" i="1"/>
  <c r="V259" i="1"/>
  <c r="S259" i="1"/>
  <c r="S258" i="1"/>
  <c r="V257" i="1"/>
  <c r="S257" i="1"/>
  <c r="S256" i="1"/>
  <c r="V255" i="1"/>
  <c r="S255" i="1"/>
  <c r="V254" i="1"/>
  <c r="S254" i="1"/>
  <c r="V253" i="1"/>
  <c r="S253" i="1"/>
  <c r="V252" i="1"/>
  <c r="S252" i="1"/>
  <c r="V251" i="1"/>
  <c r="S251" i="1"/>
  <c r="V250" i="1"/>
  <c r="S250" i="1"/>
  <c r="W249" i="1"/>
  <c r="T249" i="1"/>
  <c r="T248" i="1"/>
  <c r="W247" i="1"/>
  <c r="T247" i="1"/>
  <c r="W246" i="1"/>
  <c r="T246" i="1"/>
  <c r="W245" i="1"/>
  <c r="T245" i="1"/>
  <c r="W244" i="1"/>
  <c r="T244" i="1"/>
  <c r="R227" i="1"/>
  <c r="R226" i="1"/>
  <c r="V219" i="2"/>
  <c r="U225" i="1"/>
  <c r="R225" i="1"/>
  <c r="U224" i="1"/>
  <c r="R224" i="1"/>
  <c r="U223" i="1"/>
  <c r="R223" i="1"/>
  <c r="V222" i="1"/>
  <c r="S222" i="1"/>
  <c r="V221" i="1"/>
  <c r="S221" i="1"/>
  <c r="V220" i="1"/>
  <c r="S220" i="1"/>
  <c r="V219" i="1"/>
  <c r="S219" i="1"/>
  <c r="V218" i="1"/>
  <c r="S218" i="1"/>
  <c r="W217" i="1"/>
  <c r="T217" i="1"/>
  <c r="W216" i="1"/>
  <c r="T216" i="1"/>
  <c r="W215" i="1"/>
  <c r="T215" i="1"/>
  <c r="W214" i="1"/>
  <c r="T214" i="1"/>
  <c r="W213" i="1"/>
  <c r="T213" i="1"/>
  <c r="W212" i="1"/>
  <c r="T212" i="1"/>
  <c r="R209" i="1"/>
  <c r="U208" i="1"/>
  <c r="R208" i="1"/>
  <c r="U207" i="1"/>
  <c r="R207" i="1"/>
  <c r="V206" i="1"/>
  <c r="S206" i="1"/>
  <c r="V205" i="1"/>
  <c r="S205" i="1"/>
  <c r="V204" i="1"/>
  <c r="S204" i="1"/>
  <c r="V203" i="1"/>
  <c r="S203" i="1"/>
  <c r="V202" i="1"/>
  <c r="S202" i="1"/>
  <c r="V201" i="1"/>
  <c r="S201" i="1"/>
  <c r="W200" i="1"/>
  <c r="T200" i="1"/>
  <c r="W199" i="1"/>
  <c r="T199" i="1"/>
  <c r="R197" i="1"/>
  <c r="U196" i="1"/>
  <c r="R196" i="1"/>
  <c r="U195" i="1"/>
  <c r="R195" i="1"/>
  <c r="V194" i="1"/>
  <c r="S194" i="1"/>
  <c r="W193" i="1"/>
  <c r="T193" i="1"/>
  <c r="W192" i="1"/>
  <c r="T192" i="1"/>
  <c r="W191" i="1"/>
  <c r="T191" i="1"/>
  <c r="R187" i="1"/>
  <c r="U186" i="1"/>
  <c r="R186" i="1"/>
  <c r="U185" i="1"/>
  <c r="R185" i="1"/>
  <c r="U184" i="1"/>
  <c r="R184" i="1"/>
  <c r="U183" i="1"/>
  <c r="R183" i="1"/>
  <c r="V182" i="1"/>
  <c r="S182" i="1"/>
  <c r="V181" i="1"/>
  <c r="S181" i="1"/>
  <c r="V180" i="1"/>
  <c r="S180" i="1"/>
  <c r="V179" i="1"/>
  <c r="S179" i="1"/>
  <c r="W178" i="1"/>
  <c r="T178" i="1"/>
  <c r="W177" i="1"/>
  <c r="T177" i="1"/>
  <c r="W176" i="1"/>
  <c r="T176" i="1"/>
  <c r="R170" i="1"/>
  <c r="U169" i="1"/>
  <c r="R169" i="1"/>
  <c r="U168" i="1"/>
  <c r="R168" i="1"/>
  <c r="U167" i="1"/>
  <c r="R167" i="1"/>
  <c r="V166" i="1"/>
  <c r="S166" i="1"/>
  <c r="V165" i="1"/>
  <c r="S165" i="1"/>
  <c r="V164" i="1"/>
  <c r="S164" i="1"/>
  <c r="W163" i="1"/>
  <c r="T163" i="1"/>
  <c r="W162" i="1"/>
  <c r="T162" i="1"/>
  <c r="W161" i="1"/>
  <c r="T161" i="1"/>
  <c r="W160" i="1"/>
  <c r="T160" i="1"/>
  <c r="W159" i="1"/>
  <c r="T159" i="1"/>
  <c r="R136" i="1"/>
  <c r="U135" i="1"/>
  <c r="R135" i="1"/>
  <c r="V134" i="1"/>
  <c r="S134" i="1"/>
  <c r="V133" i="1"/>
  <c r="S133" i="1"/>
  <c r="V132" i="1"/>
  <c r="S132" i="1"/>
  <c r="V131" i="1"/>
  <c r="S131" i="1"/>
  <c r="V130" i="1"/>
  <c r="S130" i="1"/>
  <c r="V129" i="1"/>
  <c r="S129" i="1"/>
  <c r="V128" i="1"/>
  <c r="S128" i="1"/>
  <c r="V127" i="1"/>
  <c r="S127" i="1"/>
  <c r="V126" i="1"/>
  <c r="S126" i="1"/>
  <c r="V125" i="1"/>
  <c r="S125" i="1"/>
  <c r="V124" i="1"/>
  <c r="S124" i="1"/>
  <c r="V123" i="1"/>
  <c r="S123" i="1"/>
  <c r="V122" i="1"/>
  <c r="S122" i="1"/>
  <c r="V121" i="1"/>
  <c r="S121" i="1"/>
  <c r="W120" i="1"/>
  <c r="T120" i="1"/>
  <c r="W119" i="1"/>
  <c r="T119" i="1"/>
  <c r="R110" i="1"/>
  <c r="U109" i="1"/>
  <c r="R109" i="1"/>
  <c r="U108" i="1"/>
  <c r="R108" i="1"/>
  <c r="V107" i="1"/>
  <c r="S107" i="1"/>
  <c r="V106" i="1"/>
  <c r="S106" i="1"/>
  <c r="V105" i="1"/>
  <c r="S105" i="1"/>
  <c r="V104" i="1"/>
  <c r="S104" i="1"/>
  <c r="V103" i="1"/>
  <c r="S103" i="1"/>
  <c r="V102" i="1"/>
  <c r="S102" i="1"/>
  <c r="V101" i="1"/>
  <c r="S101" i="1"/>
  <c r="W100" i="1"/>
  <c r="T100" i="1"/>
  <c r="W99" i="1"/>
  <c r="T99" i="1"/>
  <c r="W98" i="1"/>
  <c r="T98" i="1"/>
  <c r="W97" i="1"/>
  <c r="T97" i="1"/>
  <c r="R91" i="1"/>
  <c r="R90" i="1"/>
  <c r="U89" i="1"/>
  <c r="R89" i="1"/>
  <c r="R88" i="1"/>
  <c r="U87" i="1"/>
  <c r="R87" i="1"/>
  <c r="U86" i="1"/>
  <c r="R86" i="1"/>
  <c r="U85" i="1"/>
  <c r="R85" i="1"/>
  <c r="V84" i="1"/>
  <c r="S84" i="1"/>
  <c r="V83" i="1"/>
  <c r="S83" i="1"/>
  <c r="W82" i="1"/>
  <c r="T82" i="1"/>
  <c r="W81" i="1"/>
  <c r="T81" i="1"/>
  <c r="W80" i="1"/>
  <c r="T80" i="1"/>
  <c r="W79" i="1"/>
  <c r="T79" i="1"/>
  <c r="W78" i="1"/>
  <c r="T78" i="1"/>
  <c r="W77" i="1"/>
  <c r="T77" i="1"/>
  <c r="W76" i="1"/>
  <c r="T76" i="1"/>
  <c r="W75" i="1"/>
  <c r="T75" i="1"/>
  <c r="W74" i="1"/>
  <c r="T74" i="1"/>
  <c r="W73" i="1"/>
  <c r="T73" i="1"/>
  <c r="R67" i="1"/>
  <c r="U66" i="1"/>
  <c r="R66" i="1"/>
  <c r="R65" i="1"/>
  <c r="U64" i="1"/>
  <c r="R64" i="1"/>
  <c r="U63" i="1"/>
  <c r="R63" i="1"/>
  <c r="U62" i="1"/>
  <c r="R62" i="1"/>
  <c r="U61" i="1"/>
  <c r="R61" i="1"/>
  <c r="V60" i="1"/>
  <c r="S60" i="1"/>
  <c r="V59" i="1"/>
  <c r="S59" i="1"/>
  <c r="W58" i="1"/>
  <c r="T58" i="1"/>
  <c r="W57" i="1"/>
  <c r="T57" i="1"/>
  <c r="R48" i="1"/>
  <c r="U47" i="1"/>
  <c r="R47" i="1"/>
  <c r="U46" i="1"/>
  <c r="R46" i="1"/>
  <c r="U45" i="1"/>
  <c r="R45" i="1"/>
  <c r="U44" i="1"/>
  <c r="R44" i="1"/>
  <c r="U43" i="1"/>
  <c r="R43" i="1"/>
  <c r="V42" i="1"/>
  <c r="S42" i="1"/>
  <c r="V41" i="1"/>
  <c r="S41" i="1"/>
  <c r="V40" i="1"/>
  <c r="S40" i="1"/>
  <c r="V39" i="1"/>
  <c r="S39" i="1"/>
  <c r="V38" i="1"/>
  <c r="S38" i="1"/>
  <c r="V37" i="1"/>
  <c r="S37" i="1"/>
  <c r="V36" i="1"/>
  <c r="S36" i="1"/>
  <c r="V35" i="1"/>
  <c r="S35" i="1"/>
  <c r="V34" i="1"/>
  <c r="S34" i="1"/>
  <c r="V33" i="1"/>
  <c r="S33" i="1"/>
  <c r="V32" i="1"/>
  <c r="S32" i="1"/>
  <c r="V31" i="1"/>
  <c r="S31" i="1"/>
  <c r="V30" i="1"/>
  <c r="S30" i="1"/>
  <c r="V29" i="1"/>
  <c r="S29" i="1"/>
  <c r="V28" i="1"/>
  <c r="S28" i="1"/>
  <c r="V27" i="1"/>
  <c r="S27" i="1"/>
  <c r="W25" i="1"/>
  <c r="T25" i="1"/>
  <c r="R419" i="1"/>
  <c r="W418" i="1"/>
  <c r="T418" i="1"/>
  <c r="T417" i="1"/>
  <c r="T416" i="1"/>
  <c r="W415" i="1"/>
  <c r="T415" i="1"/>
  <c r="T414" i="1"/>
  <c r="W413" i="1"/>
  <c r="T413" i="1"/>
  <c r="W412" i="1"/>
  <c r="T412" i="1"/>
  <c r="W411" i="1"/>
  <c r="T411" i="1"/>
  <c r="W410" i="1"/>
  <c r="T410" i="1"/>
  <c r="T409" i="1"/>
  <c r="W408" i="1"/>
  <c r="T408" i="1"/>
  <c r="R402" i="1"/>
  <c r="U401" i="1"/>
  <c r="R401" i="1"/>
  <c r="R400" i="1"/>
  <c r="V399" i="1"/>
  <c r="S399" i="1"/>
  <c r="V398" i="1"/>
  <c r="S398" i="1"/>
  <c r="V397" i="1"/>
  <c r="S397" i="1"/>
  <c r="V396" i="1"/>
  <c r="S396" i="1"/>
  <c r="V395" i="1"/>
  <c r="S395" i="1"/>
  <c r="S394" i="1"/>
  <c r="V393" i="1"/>
  <c r="S393" i="1"/>
  <c r="V392" i="1"/>
  <c r="S392" i="1"/>
  <c r="V391" i="1"/>
  <c r="S391" i="1"/>
  <c r="S390" i="1"/>
  <c r="S389" i="1"/>
  <c r="V388" i="1"/>
  <c r="S388" i="1"/>
  <c r="V387" i="1"/>
  <c r="S387" i="1"/>
  <c r="S386" i="1"/>
  <c r="V385" i="1"/>
  <c r="S385" i="1"/>
  <c r="S384" i="1"/>
  <c r="V383" i="1"/>
  <c r="S383" i="1"/>
  <c r="S382" i="1"/>
  <c r="S381" i="1"/>
  <c r="S380" i="1"/>
  <c r="V379" i="1"/>
  <c r="S379" i="1"/>
  <c r="V378" i="1"/>
  <c r="S378" i="1"/>
  <c r="V377" i="1"/>
  <c r="S377" i="1"/>
  <c r="V376" i="1"/>
  <c r="S376" i="1"/>
  <c r="W375" i="1"/>
  <c r="T375" i="1"/>
  <c r="T374" i="1"/>
  <c r="W373" i="1"/>
  <c r="T373" i="1"/>
  <c r="T372" i="1"/>
  <c r="W371" i="1"/>
  <c r="T371" i="1"/>
  <c r="R367" i="1"/>
  <c r="U366" i="1"/>
  <c r="R366" i="1"/>
  <c r="R365" i="1"/>
  <c r="U364" i="1"/>
  <c r="R364" i="1"/>
  <c r="R363" i="1"/>
  <c r="U362" i="1"/>
  <c r="R362" i="1"/>
  <c r="R361" i="1"/>
  <c r="U360" i="1"/>
  <c r="R360" i="1"/>
  <c r="R359" i="1"/>
  <c r="U358" i="1"/>
  <c r="R358" i="1"/>
  <c r="U357" i="1"/>
  <c r="R357" i="1"/>
  <c r="U356" i="1"/>
  <c r="R356" i="1"/>
  <c r="U355" i="1"/>
  <c r="R355" i="1"/>
  <c r="U354" i="1"/>
  <c r="R354" i="1"/>
  <c r="U353" i="1"/>
  <c r="R353" i="1"/>
  <c r="R352" i="1"/>
  <c r="R351" i="1"/>
  <c r="R350" i="1"/>
  <c r="U349" i="1"/>
  <c r="R349" i="1"/>
  <c r="U348" i="1"/>
  <c r="R348" i="1"/>
  <c r="U347" i="1"/>
  <c r="R347" i="1"/>
  <c r="U346" i="1"/>
  <c r="R346" i="1"/>
  <c r="R345" i="1"/>
  <c r="U344" i="1"/>
  <c r="R344" i="1"/>
  <c r="V343" i="1"/>
  <c r="S343" i="1"/>
  <c r="S342" i="1"/>
  <c r="V341" i="1"/>
  <c r="S341" i="1"/>
  <c r="V340" i="1"/>
  <c r="S340" i="1"/>
  <c r="S339" i="1"/>
  <c r="W338" i="1"/>
  <c r="T338" i="1"/>
  <c r="W337" i="1"/>
  <c r="T337" i="1"/>
  <c r="W336" i="1"/>
  <c r="T336" i="1"/>
  <c r="R315" i="1"/>
  <c r="U314" i="1"/>
  <c r="R314" i="1"/>
  <c r="R313" i="1"/>
  <c r="R312" i="1"/>
  <c r="R311" i="1"/>
  <c r="U310" i="1"/>
  <c r="R310" i="1"/>
  <c r="R309" i="1"/>
  <c r="R308" i="1"/>
  <c r="V307" i="1"/>
  <c r="S307" i="1"/>
  <c r="V306" i="1"/>
  <c r="S306" i="1"/>
  <c r="V305" i="1"/>
  <c r="S305" i="1"/>
  <c r="V304" i="1"/>
  <c r="S304" i="1"/>
  <c r="V303" i="1"/>
  <c r="S303" i="1"/>
  <c r="V302" i="1"/>
  <c r="S302" i="1"/>
  <c r="S301" i="1"/>
  <c r="V300" i="1"/>
  <c r="S300" i="1"/>
  <c r="V299" i="1"/>
  <c r="S299" i="1"/>
  <c r="V298" i="1"/>
  <c r="S298" i="1"/>
  <c r="V297" i="1"/>
  <c r="S297" i="1"/>
  <c r="V296" i="1"/>
  <c r="S296" i="1"/>
  <c r="V295" i="1"/>
  <c r="S295" i="1"/>
  <c r="V294" i="1"/>
  <c r="S294" i="1"/>
  <c r="V293" i="1"/>
  <c r="S293" i="1"/>
  <c r="V292" i="1"/>
  <c r="S292" i="1"/>
  <c r="V291" i="1"/>
  <c r="S291" i="1"/>
  <c r="V290" i="1"/>
  <c r="S290" i="1"/>
  <c r="V289" i="1"/>
  <c r="S289" i="1"/>
  <c r="V288" i="1"/>
  <c r="S288" i="1"/>
  <c r="W287" i="1"/>
  <c r="T287" i="1"/>
  <c r="W286" i="1"/>
  <c r="T286" i="1"/>
  <c r="W285" i="1"/>
  <c r="T285" i="1"/>
  <c r="W284" i="1"/>
  <c r="T284" i="1"/>
  <c r="W283" i="1"/>
  <c r="T283" i="1"/>
  <c r="W282" i="1"/>
  <c r="T282" i="1"/>
  <c r="R277" i="1"/>
  <c r="U276" i="1"/>
  <c r="R276" i="1"/>
  <c r="U275" i="1"/>
  <c r="R275" i="1"/>
  <c r="U274" i="1"/>
  <c r="R274" i="1"/>
  <c r="U273" i="1"/>
  <c r="R273" i="1"/>
  <c r="U272" i="1"/>
  <c r="R272" i="1"/>
  <c r="U271" i="1"/>
  <c r="R271" i="1"/>
  <c r="U270" i="1"/>
  <c r="R270" i="1"/>
  <c r="U269" i="1"/>
  <c r="R269" i="1"/>
  <c r="U268" i="1"/>
  <c r="R268" i="1"/>
  <c r="V267" i="1"/>
  <c r="S267" i="1"/>
  <c r="V266" i="1"/>
  <c r="S266" i="1"/>
  <c r="W265" i="1"/>
  <c r="T265" i="1"/>
  <c r="W264" i="1"/>
  <c r="T264" i="1"/>
  <c r="T263" i="1"/>
  <c r="R259" i="1"/>
  <c r="U258" i="1"/>
  <c r="R258" i="1"/>
  <c r="U257" i="1"/>
  <c r="R257" i="1"/>
  <c r="U256" i="1"/>
  <c r="R256" i="1"/>
  <c r="U255" i="1"/>
  <c r="R255" i="1"/>
  <c r="R254" i="1"/>
  <c r="U253" i="1"/>
  <c r="R253" i="1"/>
  <c r="U252" i="1"/>
  <c r="R252" i="1"/>
  <c r="U251" i="1"/>
  <c r="R251" i="1"/>
  <c r="U250" i="1"/>
  <c r="R250" i="1"/>
  <c r="V249" i="1"/>
  <c r="S249" i="1"/>
  <c r="V248" i="1"/>
  <c r="S248" i="1"/>
  <c r="V247" i="1"/>
  <c r="S247" i="1"/>
  <c r="V246" i="1"/>
  <c r="S246" i="1"/>
  <c r="V245" i="1"/>
  <c r="S245" i="1"/>
  <c r="V244" i="1"/>
  <c r="S244" i="1"/>
  <c r="W243" i="1"/>
  <c r="T243" i="1"/>
  <c r="W242" i="1"/>
  <c r="T242" i="1"/>
  <c r="W241" i="1"/>
  <c r="T241" i="1"/>
  <c r="W240" i="1"/>
  <c r="T240" i="1"/>
  <c r="W239" i="1"/>
  <c r="T239" i="1"/>
  <c r="W238" i="1"/>
  <c r="T238" i="1"/>
  <c r="W237" i="1"/>
  <c r="T237" i="1"/>
  <c r="W236" i="1"/>
  <c r="T236" i="1"/>
  <c r="T235" i="1"/>
  <c r="W234" i="1"/>
  <c r="T234" i="1"/>
  <c r="W233" i="1"/>
  <c r="T233" i="1"/>
  <c r="W232" i="1"/>
  <c r="T232" i="1"/>
  <c r="W231" i="1"/>
  <c r="T231" i="1"/>
  <c r="W230" i="1"/>
  <c r="T230" i="1"/>
  <c r="W229" i="1"/>
  <c r="T229" i="1"/>
  <c r="W228" i="1"/>
  <c r="T228" i="1"/>
  <c r="R222" i="1"/>
  <c r="U221" i="1"/>
  <c r="R221" i="1"/>
  <c r="U220" i="1"/>
  <c r="R220" i="1"/>
  <c r="U219" i="1"/>
  <c r="R219" i="1"/>
  <c r="U218" i="1"/>
  <c r="R218" i="1"/>
  <c r="V217" i="1"/>
  <c r="S217" i="1"/>
  <c r="V216" i="1"/>
  <c r="S216" i="1"/>
  <c r="S215" i="1"/>
  <c r="V214" i="1"/>
  <c r="S214" i="1"/>
  <c r="V213" i="1"/>
  <c r="S213" i="1"/>
  <c r="V212" i="1"/>
  <c r="S212" i="1"/>
  <c r="W211" i="1"/>
  <c r="T211" i="1"/>
  <c r="W210" i="1"/>
  <c r="T210" i="1"/>
  <c r="R206" i="1"/>
  <c r="U205" i="1"/>
  <c r="R205" i="1"/>
  <c r="R204" i="1"/>
  <c r="U203" i="1"/>
  <c r="R203" i="1"/>
  <c r="U202" i="1"/>
  <c r="R202" i="1"/>
  <c r="U201" i="1"/>
  <c r="R201" i="1"/>
  <c r="V200" i="1"/>
  <c r="S200" i="1"/>
  <c r="V199" i="1"/>
  <c r="S199" i="1"/>
  <c r="W198" i="1"/>
  <c r="T198" i="1"/>
  <c r="R194" i="1"/>
  <c r="V193" i="1"/>
  <c r="S193" i="1"/>
  <c r="V192" i="1"/>
  <c r="S192" i="1"/>
  <c r="V191" i="1"/>
  <c r="S191" i="1"/>
  <c r="W190" i="1"/>
  <c r="T190" i="1"/>
  <c r="W189" i="1"/>
  <c r="T189" i="1"/>
  <c r="W188" i="1"/>
  <c r="T188" i="1"/>
  <c r="R182" i="1"/>
  <c r="U181" i="1"/>
  <c r="R181" i="1"/>
  <c r="U180" i="1"/>
  <c r="R180" i="1"/>
  <c r="R179" i="1"/>
  <c r="V178" i="1"/>
  <c r="S178" i="1"/>
  <c r="V177" i="1"/>
  <c r="S177" i="1"/>
  <c r="V176" i="1"/>
  <c r="S176" i="1"/>
  <c r="W175" i="1"/>
  <c r="T175" i="1"/>
  <c r="W174" i="1"/>
  <c r="T174" i="1"/>
  <c r="T173" i="1"/>
  <c r="W172" i="1"/>
  <c r="T172" i="1"/>
  <c r="W171" i="1"/>
  <c r="T171" i="1"/>
  <c r="R166" i="1"/>
  <c r="U165" i="1"/>
  <c r="R165" i="1"/>
  <c r="U164" i="1"/>
  <c r="R164" i="1"/>
  <c r="V163" i="1"/>
  <c r="S163" i="1"/>
  <c r="S162" i="1"/>
  <c r="V161" i="1"/>
  <c r="S161" i="1"/>
  <c r="S160" i="1"/>
  <c r="V159" i="1"/>
  <c r="S159" i="1"/>
  <c r="W158" i="1"/>
  <c r="T158" i="1"/>
  <c r="W157" i="1"/>
  <c r="T157" i="1"/>
  <c r="T156" i="1"/>
  <c r="W155" i="1"/>
  <c r="T155" i="1"/>
  <c r="W154" i="1"/>
  <c r="T154" i="1"/>
  <c r="W153" i="1"/>
  <c r="T153" i="1"/>
  <c r="W152" i="1"/>
  <c r="T152" i="1"/>
  <c r="W151" i="1"/>
  <c r="T151" i="1"/>
  <c r="W150" i="1"/>
  <c r="T150" i="1"/>
  <c r="W149" i="1"/>
  <c r="T149" i="1"/>
  <c r="W148" i="1"/>
  <c r="T148" i="1"/>
  <c r="W147" i="1"/>
  <c r="T147" i="1"/>
  <c r="W146" i="1"/>
  <c r="T146" i="1"/>
  <c r="W145" i="1"/>
  <c r="T145" i="1"/>
  <c r="W144" i="1"/>
  <c r="T144" i="1"/>
  <c r="W143" i="1"/>
  <c r="T143" i="1"/>
  <c r="W142" i="1"/>
  <c r="T142" i="1"/>
  <c r="W141" i="1"/>
  <c r="T141" i="1"/>
  <c r="W140" i="1"/>
  <c r="T140" i="1"/>
  <c r="W139" i="1"/>
  <c r="T139" i="1"/>
  <c r="T138" i="1"/>
  <c r="W137" i="1"/>
  <c r="T137" i="1"/>
  <c r="R134" i="1"/>
  <c r="U133" i="1"/>
  <c r="R133" i="1"/>
  <c r="U132" i="1"/>
  <c r="R132" i="1"/>
  <c r="R131" i="1"/>
  <c r="U130" i="1"/>
  <c r="R130" i="1"/>
  <c r="U129" i="1"/>
  <c r="R129" i="1"/>
  <c r="U128" i="1"/>
  <c r="R128" i="1"/>
  <c r="R127" i="1"/>
  <c r="U126" i="1"/>
  <c r="R126" i="1"/>
  <c r="U125" i="1"/>
  <c r="R125" i="1"/>
  <c r="U124" i="1"/>
  <c r="R124" i="1"/>
  <c r="R123" i="1"/>
  <c r="U122" i="1"/>
  <c r="R122" i="1"/>
  <c r="R121" i="1"/>
  <c r="V120" i="1"/>
  <c r="S120" i="1"/>
  <c r="V119" i="1"/>
  <c r="S119" i="1"/>
  <c r="W118" i="1"/>
  <c r="T118" i="1"/>
  <c r="W117" i="1"/>
  <c r="T117" i="1"/>
  <c r="W116" i="1"/>
  <c r="T116" i="1"/>
  <c r="W115" i="1"/>
  <c r="T115" i="1"/>
  <c r="W114" i="1"/>
  <c r="T114" i="1"/>
  <c r="T113" i="1"/>
  <c r="W112" i="1"/>
  <c r="T112" i="1"/>
  <c r="W111" i="1"/>
  <c r="T111" i="1"/>
  <c r="R107" i="1"/>
  <c r="U106" i="1"/>
  <c r="R106" i="1"/>
  <c r="U105" i="1"/>
  <c r="R105" i="1"/>
  <c r="R104" i="1"/>
  <c r="U103" i="1"/>
  <c r="R103" i="1"/>
  <c r="U102" i="1"/>
  <c r="R102" i="1"/>
  <c r="U101" i="1"/>
  <c r="R101" i="1"/>
  <c r="V100" i="1"/>
  <c r="S100" i="1"/>
  <c r="V99" i="1"/>
  <c r="S99" i="1"/>
  <c r="V98" i="1"/>
  <c r="S98" i="1"/>
  <c r="V97" i="1"/>
  <c r="S97" i="1"/>
  <c r="W96" i="1"/>
  <c r="T96" i="1"/>
  <c r="W95" i="1"/>
  <c r="T95" i="1"/>
  <c r="W94" i="1"/>
  <c r="T94" i="1"/>
  <c r="W93" i="1"/>
  <c r="T93" i="1"/>
  <c r="W92" i="1"/>
  <c r="T92" i="1"/>
  <c r="R84" i="1"/>
  <c r="U83" i="1"/>
  <c r="R83" i="1"/>
  <c r="V82" i="1"/>
  <c r="S82" i="1"/>
  <c r="V81" i="1"/>
  <c r="S81" i="1"/>
  <c r="V80" i="1"/>
  <c r="S80" i="1"/>
  <c r="V79" i="1"/>
  <c r="S79" i="1"/>
  <c r="V78" i="1"/>
  <c r="S78" i="1"/>
  <c r="V77" i="1"/>
  <c r="S77" i="1"/>
  <c r="V76" i="1"/>
  <c r="S76" i="1"/>
  <c r="V75" i="1"/>
  <c r="S75" i="1"/>
  <c r="V74" i="1"/>
  <c r="S74" i="1"/>
  <c r="V73" i="1"/>
  <c r="S73" i="1"/>
  <c r="W72" i="1"/>
  <c r="T72" i="1"/>
  <c r="W71" i="1"/>
  <c r="T71" i="1"/>
  <c r="W70" i="1"/>
  <c r="T70" i="1"/>
  <c r="W69" i="1"/>
  <c r="T69" i="1"/>
  <c r="W68" i="1"/>
  <c r="T68" i="1"/>
  <c r="R60" i="1"/>
  <c r="R59" i="1"/>
  <c r="V58" i="1"/>
  <c r="S58" i="1"/>
  <c r="V57" i="1"/>
  <c r="S57" i="1"/>
  <c r="W56" i="1"/>
  <c r="T56" i="1"/>
  <c r="W55" i="1"/>
  <c r="T55" i="1"/>
  <c r="W54" i="1"/>
  <c r="T54" i="1"/>
  <c r="W53" i="1"/>
  <c r="T53" i="1"/>
  <c r="W52" i="1"/>
  <c r="T52" i="1"/>
  <c r="W51" i="1"/>
  <c r="T51" i="1"/>
  <c r="W50" i="1"/>
  <c r="T50" i="1"/>
  <c r="W49" i="1"/>
  <c r="T49" i="1"/>
  <c r="R42" i="1"/>
  <c r="R41" i="1"/>
  <c r="U40" i="1"/>
  <c r="R40" i="1"/>
  <c r="U39" i="1"/>
  <c r="R39" i="1"/>
  <c r="U38" i="1"/>
  <c r="R38" i="1"/>
  <c r="R37" i="1"/>
  <c r="U36" i="1"/>
  <c r="R36" i="1"/>
  <c r="R35" i="1"/>
  <c r="U34" i="1"/>
  <c r="R34" i="1"/>
  <c r="R33" i="1"/>
  <c r="R32" i="1"/>
  <c r="R31" i="1"/>
  <c r="U30" i="1"/>
  <c r="R30" i="1"/>
  <c r="U29" i="1"/>
  <c r="R29" i="1"/>
  <c r="U28" i="1"/>
  <c r="R28" i="1"/>
  <c r="U27" i="1"/>
  <c r="R27" i="1"/>
  <c r="W24" i="1"/>
  <c r="T24" i="1"/>
  <c r="C417" i="1"/>
  <c r="F417" i="1"/>
  <c r="B417" i="1"/>
  <c r="E417" i="1"/>
  <c r="C415" i="1"/>
  <c r="B415" i="1"/>
  <c r="F415" i="1"/>
  <c r="E415" i="1"/>
  <c r="C413" i="1"/>
  <c r="B413" i="1"/>
  <c r="F413" i="1"/>
  <c r="E413" i="1"/>
  <c r="F411" i="1"/>
  <c r="C411" i="1"/>
  <c r="B411" i="1"/>
  <c r="E411" i="1"/>
  <c r="C409" i="1"/>
  <c r="B409" i="1"/>
  <c r="F409" i="1"/>
  <c r="E409" i="1"/>
  <c r="C407" i="1"/>
  <c r="B407" i="1"/>
  <c r="F407" i="1"/>
  <c r="E407" i="1"/>
  <c r="F405" i="1"/>
  <c r="C405" i="1"/>
  <c r="B405" i="1"/>
  <c r="E405" i="1"/>
  <c r="C403" i="1"/>
  <c r="F403" i="1"/>
  <c r="E403" i="1"/>
  <c r="B403" i="1"/>
  <c r="B401" i="1"/>
  <c r="C401" i="1"/>
  <c r="F401" i="1"/>
  <c r="E401" i="1"/>
  <c r="C399" i="1"/>
  <c r="B399" i="1"/>
  <c r="F399" i="1"/>
  <c r="E399" i="1"/>
  <c r="C397" i="1"/>
  <c r="F397" i="1"/>
  <c r="B397" i="1"/>
  <c r="E397" i="1"/>
  <c r="C395" i="1"/>
  <c r="F395" i="1"/>
  <c r="B395" i="1"/>
  <c r="E395" i="1"/>
  <c r="C393" i="1"/>
  <c r="F393" i="1"/>
  <c r="B393" i="1"/>
  <c r="E393" i="1"/>
  <c r="C391" i="1"/>
  <c r="B391" i="1"/>
  <c r="E391" i="1"/>
  <c r="F391" i="1"/>
  <c r="F389" i="1"/>
  <c r="B389" i="1"/>
  <c r="C389" i="1"/>
  <c r="E389" i="1"/>
  <c r="C387" i="1"/>
  <c r="F387" i="1"/>
  <c r="B387" i="1"/>
  <c r="E387" i="1"/>
  <c r="B385" i="1"/>
  <c r="C385" i="1"/>
  <c r="F385" i="1"/>
  <c r="E385" i="1"/>
  <c r="C383" i="1"/>
  <c r="B383" i="1"/>
  <c r="E383" i="1"/>
  <c r="F383" i="1"/>
  <c r="C381" i="1"/>
  <c r="F381" i="1"/>
  <c r="B381" i="1"/>
  <c r="E381" i="1"/>
  <c r="C379" i="1"/>
  <c r="F379" i="1"/>
  <c r="B379" i="1"/>
  <c r="E379" i="1"/>
  <c r="C377" i="1"/>
  <c r="F377" i="1"/>
  <c r="B377" i="1"/>
  <c r="E377" i="1"/>
  <c r="C375" i="1"/>
  <c r="B375" i="1"/>
  <c r="F375" i="1"/>
  <c r="E375" i="1"/>
  <c r="F373" i="1"/>
  <c r="B373" i="1"/>
  <c r="C373" i="1"/>
  <c r="E373" i="1"/>
  <c r="C371" i="1"/>
  <c r="F371" i="1"/>
  <c r="B371" i="1"/>
  <c r="E371" i="1"/>
  <c r="B369" i="1"/>
  <c r="C369" i="1"/>
  <c r="F369" i="1"/>
  <c r="E369" i="1"/>
  <c r="E367" i="1"/>
  <c r="F367" i="1"/>
  <c r="B367" i="1"/>
  <c r="C367" i="1"/>
  <c r="C365" i="1"/>
  <c r="F365" i="1"/>
  <c r="B365" i="1"/>
  <c r="E365" i="1"/>
  <c r="E363" i="1"/>
  <c r="C363" i="1"/>
  <c r="F363" i="1"/>
  <c r="B363" i="1"/>
  <c r="F361" i="1"/>
  <c r="B361" i="1"/>
  <c r="C361" i="1"/>
  <c r="E361" i="1"/>
  <c r="E359" i="1"/>
  <c r="C359" i="1"/>
  <c r="B359" i="1"/>
  <c r="F359" i="1"/>
  <c r="B357" i="1"/>
  <c r="C357" i="1"/>
  <c r="F357" i="1"/>
  <c r="E357" i="1"/>
  <c r="E355" i="1"/>
  <c r="B355" i="1"/>
  <c r="F355" i="1"/>
  <c r="C355" i="1"/>
  <c r="B353" i="1"/>
  <c r="C353" i="1"/>
  <c r="F353" i="1"/>
  <c r="E353" i="1"/>
  <c r="E351" i="1"/>
  <c r="F351" i="1"/>
  <c r="B351" i="1"/>
  <c r="C351" i="1"/>
  <c r="C349" i="1"/>
  <c r="F349" i="1"/>
  <c r="B349" i="1"/>
  <c r="E349" i="1"/>
  <c r="E347" i="1"/>
  <c r="C347" i="1"/>
  <c r="F347" i="1"/>
  <c r="B347" i="1"/>
  <c r="F345" i="1"/>
  <c r="C345" i="1"/>
  <c r="B345" i="1"/>
  <c r="E345" i="1"/>
  <c r="E343" i="1"/>
  <c r="C343" i="1"/>
  <c r="B343" i="1"/>
  <c r="F343" i="1"/>
  <c r="B341" i="1"/>
  <c r="F341" i="1"/>
  <c r="C341" i="1"/>
  <c r="E341" i="1"/>
  <c r="E339" i="1"/>
  <c r="B339" i="1"/>
  <c r="F339" i="1"/>
  <c r="C339" i="1"/>
  <c r="B337" i="1"/>
  <c r="C337" i="1"/>
  <c r="F337" i="1"/>
  <c r="E337" i="1"/>
  <c r="E335" i="1"/>
  <c r="F335" i="1"/>
  <c r="B335" i="1"/>
  <c r="C335" i="1"/>
  <c r="C333" i="1"/>
  <c r="F333" i="1"/>
  <c r="B333" i="1"/>
  <c r="E333" i="1"/>
  <c r="E331" i="1"/>
  <c r="C331" i="1"/>
  <c r="F331" i="1"/>
  <c r="B331" i="1"/>
  <c r="F329" i="1"/>
  <c r="C329" i="1"/>
  <c r="B329" i="1"/>
  <c r="E329" i="1"/>
  <c r="E327" i="1"/>
  <c r="C327" i="1"/>
  <c r="B327" i="1"/>
  <c r="F327" i="1"/>
  <c r="B325" i="1"/>
  <c r="F325" i="1"/>
  <c r="C325" i="1"/>
  <c r="E325" i="1"/>
  <c r="E323" i="1"/>
  <c r="B323" i="1"/>
  <c r="F323" i="1"/>
  <c r="C323" i="1"/>
  <c r="B321" i="1"/>
  <c r="C321" i="1"/>
  <c r="F321" i="1"/>
  <c r="E321" i="1"/>
  <c r="E319" i="1"/>
  <c r="F319" i="1"/>
  <c r="B319" i="1"/>
  <c r="C319" i="1"/>
  <c r="C317" i="1"/>
  <c r="F317" i="1"/>
  <c r="B317" i="1"/>
  <c r="E317" i="1"/>
  <c r="E315" i="1"/>
  <c r="C315" i="1"/>
  <c r="F315" i="1"/>
  <c r="B315" i="1"/>
  <c r="F313" i="1"/>
  <c r="C313" i="1"/>
  <c r="B313" i="1"/>
  <c r="E313" i="1"/>
  <c r="E311" i="1"/>
  <c r="C311" i="1"/>
  <c r="B311" i="1"/>
  <c r="F311" i="1"/>
  <c r="B309" i="1"/>
  <c r="F309" i="1"/>
  <c r="C309" i="1"/>
  <c r="E309" i="1"/>
  <c r="E307" i="1"/>
  <c r="B307" i="1"/>
  <c r="F307" i="1"/>
  <c r="C307" i="1"/>
  <c r="B305" i="1"/>
  <c r="C305" i="1"/>
  <c r="F305" i="1"/>
  <c r="E305" i="1"/>
  <c r="E303" i="1"/>
  <c r="F303" i="1"/>
  <c r="B303" i="1"/>
  <c r="C303" i="1"/>
  <c r="C301" i="1"/>
  <c r="F301" i="1"/>
  <c r="B301" i="1"/>
  <c r="E301" i="1"/>
  <c r="E299" i="1"/>
  <c r="C299" i="1"/>
  <c r="F299" i="1"/>
  <c r="B299" i="1"/>
  <c r="F297" i="1"/>
  <c r="C297" i="1"/>
  <c r="B297" i="1"/>
  <c r="E297" i="1"/>
  <c r="C295" i="1"/>
  <c r="F295" i="1"/>
  <c r="B295" i="1"/>
  <c r="E295" i="1"/>
  <c r="C293" i="1"/>
  <c r="B293" i="1"/>
  <c r="F293" i="1"/>
  <c r="E293" i="1"/>
  <c r="B291" i="1"/>
  <c r="C291" i="1"/>
  <c r="F291" i="1"/>
  <c r="E291" i="1"/>
  <c r="C289" i="1"/>
  <c r="E289" i="1"/>
  <c r="F289" i="1"/>
  <c r="B289" i="1"/>
  <c r="B287" i="1"/>
  <c r="F287" i="1"/>
  <c r="C287" i="1"/>
  <c r="E287" i="1"/>
  <c r="C285" i="1"/>
  <c r="B285" i="1"/>
  <c r="E285" i="1"/>
  <c r="F285" i="1"/>
  <c r="C283" i="1"/>
  <c r="F283" i="1"/>
  <c r="B283" i="1"/>
  <c r="E283" i="1"/>
  <c r="B281" i="1"/>
  <c r="F281" i="1"/>
  <c r="C281" i="1"/>
  <c r="E281" i="1"/>
  <c r="B279" i="1"/>
  <c r="F279" i="1"/>
  <c r="C279" i="1"/>
  <c r="E279" i="1"/>
  <c r="F277" i="1"/>
  <c r="B277" i="1"/>
  <c r="E277" i="1"/>
  <c r="C277" i="1"/>
  <c r="C275" i="1"/>
  <c r="F275" i="1"/>
  <c r="B275" i="1"/>
  <c r="E275" i="1"/>
  <c r="E273" i="1"/>
  <c r="C273" i="1"/>
  <c r="F273" i="1"/>
  <c r="B273" i="1"/>
  <c r="B271" i="1"/>
  <c r="F271" i="1"/>
  <c r="C271" i="1"/>
  <c r="E271" i="1"/>
  <c r="E269" i="1"/>
  <c r="C269" i="1"/>
  <c r="F269" i="1"/>
  <c r="B269" i="1"/>
  <c r="F267" i="1"/>
  <c r="B267" i="1"/>
  <c r="C267" i="1"/>
  <c r="E267" i="1"/>
  <c r="E265" i="1"/>
  <c r="F265" i="1"/>
  <c r="B265" i="1"/>
  <c r="C265" i="1"/>
  <c r="C263" i="1"/>
  <c r="F263" i="1"/>
  <c r="B263" i="1"/>
  <c r="E263" i="1"/>
  <c r="E261" i="1"/>
  <c r="B261" i="1"/>
  <c r="F261" i="1"/>
  <c r="C261" i="1"/>
  <c r="B259" i="1"/>
  <c r="C259" i="1"/>
  <c r="F259" i="1"/>
  <c r="E259" i="1"/>
  <c r="E257" i="1"/>
  <c r="C257" i="1"/>
  <c r="B257" i="1"/>
  <c r="F257" i="1"/>
  <c r="B255" i="1"/>
  <c r="C255" i="1"/>
  <c r="F255" i="1"/>
  <c r="E255" i="1"/>
  <c r="E253" i="1"/>
  <c r="C253" i="1"/>
  <c r="F253" i="1"/>
  <c r="B253" i="1"/>
  <c r="F251" i="1"/>
  <c r="B251" i="1"/>
  <c r="C251" i="1"/>
  <c r="E251" i="1"/>
  <c r="E249" i="1"/>
  <c r="F249" i="1"/>
  <c r="B249" i="1"/>
  <c r="C249" i="1"/>
  <c r="C247" i="1"/>
  <c r="F247" i="1"/>
  <c r="B247" i="1"/>
  <c r="E247" i="1"/>
  <c r="E245" i="1"/>
  <c r="B245" i="1"/>
  <c r="F245" i="1"/>
  <c r="C245" i="1"/>
  <c r="B243" i="1"/>
  <c r="C243" i="1"/>
  <c r="F243" i="1"/>
  <c r="E243" i="1"/>
  <c r="E241" i="1"/>
  <c r="C241" i="1"/>
  <c r="B241" i="1"/>
  <c r="F241" i="1"/>
  <c r="C239" i="1"/>
  <c r="F239" i="1"/>
  <c r="B239" i="1"/>
  <c r="E239" i="1"/>
  <c r="E237" i="1"/>
  <c r="B237" i="1"/>
  <c r="F237" i="1"/>
  <c r="C237" i="1"/>
  <c r="B235" i="1"/>
  <c r="C235" i="1"/>
  <c r="F235" i="1"/>
  <c r="E235" i="1"/>
  <c r="C233" i="1"/>
  <c r="E233" i="1"/>
  <c r="B233" i="1"/>
  <c r="F233" i="1"/>
  <c r="B231" i="1"/>
  <c r="C231" i="1"/>
  <c r="F231" i="1"/>
  <c r="E231" i="1"/>
  <c r="C229" i="1"/>
  <c r="B229" i="1"/>
  <c r="E229" i="1"/>
  <c r="F229" i="1"/>
  <c r="C227" i="1"/>
  <c r="F227" i="1"/>
  <c r="B227" i="1"/>
  <c r="E227" i="1"/>
  <c r="E225" i="1"/>
  <c r="C225" i="1"/>
  <c r="F225" i="1"/>
  <c r="B225" i="1"/>
  <c r="B223" i="1"/>
  <c r="C223" i="1"/>
  <c r="F223" i="1"/>
  <c r="E223" i="1"/>
  <c r="E221" i="1"/>
  <c r="F221" i="1"/>
  <c r="B221" i="1"/>
  <c r="C221" i="1"/>
  <c r="B219" i="1"/>
  <c r="C219" i="1"/>
  <c r="F219" i="1"/>
  <c r="E219" i="1"/>
  <c r="C217" i="1"/>
  <c r="E217" i="1"/>
  <c r="F217" i="1"/>
  <c r="B217" i="1"/>
  <c r="E215" i="1"/>
  <c r="C215" i="1"/>
  <c r="B215" i="1"/>
  <c r="F215" i="1"/>
  <c r="C213" i="1"/>
  <c r="E213" i="1"/>
  <c r="B213" i="1"/>
  <c r="F213" i="1"/>
  <c r="C211" i="1"/>
  <c r="E211" i="1"/>
  <c r="B211" i="1"/>
  <c r="F211" i="1"/>
  <c r="B209" i="1"/>
  <c r="C209" i="1"/>
  <c r="E209" i="1"/>
  <c r="F209" i="1"/>
  <c r="B207" i="1"/>
  <c r="F207" i="1"/>
  <c r="C207" i="1"/>
  <c r="E207" i="1"/>
  <c r="B205" i="1"/>
  <c r="C205" i="1"/>
  <c r="F205" i="1"/>
  <c r="E205" i="1"/>
  <c r="B203" i="1"/>
  <c r="F203" i="1"/>
  <c r="C203" i="1"/>
  <c r="E203" i="1"/>
  <c r="B201" i="1"/>
  <c r="C201" i="1"/>
  <c r="E201" i="1"/>
  <c r="F201" i="1"/>
  <c r="B199" i="1"/>
  <c r="F199" i="1"/>
  <c r="E199" i="1"/>
  <c r="C199" i="1"/>
  <c r="B197" i="1"/>
  <c r="C197" i="1"/>
  <c r="E197" i="1"/>
  <c r="F197" i="1"/>
  <c r="B195" i="1"/>
  <c r="F195" i="1"/>
  <c r="E195" i="1"/>
  <c r="C195" i="1"/>
  <c r="B193" i="1"/>
  <c r="C193" i="1"/>
  <c r="E193" i="1"/>
  <c r="F193" i="1"/>
  <c r="F191" i="1"/>
  <c r="B191" i="1"/>
  <c r="C191" i="1"/>
  <c r="E191" i="1"/>
  <c r="B189" i="1"/>
  <c r="C189" i="1"/>
  <c r="F189" i="1"/>
  <c r="E189" i="1"/>
  <c r="B187" i="1"/>
  <c r="F187" i="1"/>
  <c r="C187" i="1"/>
  <c r="E187" i="1"/>
  <c r="B185" i="1"/>
  <c r="C185" i="1"/>
  <c r="E185" i="1"/>
  <c r="F185" i="1"/>
  <c r="F183" i="1"/>
  <c r="B183" i="1"/>
  <c r="E183" i="1"/>
  <c r="C183" i="1"/>
  <c r="B181" i="1"/>
  <c r="C181" i="1"/>
  <c r="E181" i="1"/>
  <c r="F181" i="1"/>
  <c r="B179" i="1"/>
  <c r="F179" i="1"/>
  <c r="E179" i="1"/>
  <c r="C179" i="1"/>
  <c r="B177" i="1"/>
  <c r="C177" i="1"/>
  <c r="E177" i="1"/>
  <c r="F177" i="1"/>
  <c r="F175" i="1"/>
  <c r="B175" i="1"/>
  <c r="C175" i="1"/>
  <c r="E175" i="1"/>
  <c r="B173" i="1"/>
  <c r="C173" i="1"/>
  <c r="F173" i="1"/>
  <c r="E173" i="1"/>
  <c r="B171" i="1"/>
  <c r="F171" i="1"/>
  <c r="C171" i="1"/>
  <c r="E171" i="1"/>
  <c r="B169" i="1"/>
  <c r="C169" i="1"/>
  <c r="E169" i="1"/>
  <c r="F169" i="1"/>
  <c r="F167" i="1"/>
  <c r="B167" i="1"/>
  <c r="E167" i="1"/>
  <c r="C167" i="1"/>
  <c r="B165" i="1"/>
  <c r="C165" i="1"/>
  <c r="E165" i="1"/>
  <c r="F165" i="1"/>
  <c r="B163" i="1"/>
  <c r="F163" i="1"/>
  <c r="E163" i="1"/>
  <c r="C163" i="1"/>
  <c r="B161" i="1"/>
  <c r="C161" i="1"/>
  <c r="E161" i="1"/>
  <c r="F161" i="1"/>
  <c r="F159" i="1"/>
  <c r="B159" i="1"/>
  <c r="C159" i="1"/>
  <c r="E159" i="1"/>
  <c r="B157" i="1"/>
  <c r="C157" i="1"/>
  <c r="F157" i="1"/>
  <c r="E157" i="1"/>
  <c r="B155" i="1"/>
  <c r="F155" i="1"/>
  <c r="C155" i="1"/>
  <c r="E155" i="1"/>
  <c r="B153" i="1"/>
  <c r="C153" i="1"/>
  <c r="E153" i="1"/>
  <c r="F153" i="1"/>
  <c r="F151" i="1"/>
  <c r="B151" i="1"/>
  <c r="E151" i="1"/>
  <c r="C151" i="1"/>
  <c r="B149" i="1"/>
  <c r="C149" i="1"/>
  <c r="E149" i="1"/>
  <c r="F149" i="1"/>
  <c r="B147" i="1"/>
  <c r="F147" i="1"/>
  <c r="E147" i="1"/>
  <c r="C147" i="1"/>
  <c r="B145" i="1"/>
  <c r="C145" i="1"/>
  <c r="F145" i="1"/>
  <c r="E145" i="1"/>
  <c r="B143" i="1"/>
  <c r="F143" i="1"/>
  <c r="C143" i="1"/>
  <c r="E143" i="1"/>
  <c r="C141" i="1"/>
  <c r="F141" i="1"/>
  <c r="B141" i="1"/>
  <c r="E141" i="1"/>
  <c r="F139" i="1"/>
  <c r="B139" i="1"/>
  <c r="E139" i="1"/>
  <c r="C139" i="1"/>
  <c r="C137" i="1"/>
  <c r="F137" i="1"/>
  <c r="B137" i="1"/>
  <c r="E137" i="1"/>
  <c r="B135" i="1"/>
  <c r="F135" i="1"/>
  <c r="C135" i="1"/>
  <c r="E135" i="1"/>
  <c r="E133" i="1"/>
  <c r="C133" i="1"/>
  <c r="F133" i="1"/>
  <c r="B133" i="1"/>
  <c r="E131" i="1"/>
  <c r="C131" i="1"/>
  <c r="F131" i="1"/>
  <c r="B131" i="1"/>
  <c r="E129" i="1"/>
  <c r="B129" i="1"/>
  <c r="F129" i="1"/>
  <c r="C129" i="1"/>
  <c r="C127" i="1"/>
  <c r="B127" i="1"/>
  <c r="E127" i="1"/>
  <c r="F127" i="1"/>
  <c r="C125" i="1"/>
  <c r="B125" i="1"/>
  <c r="E125" i="1"/>
  <c r="F125" i="1"/>
  <c r="B123" i="1"/>
  <c r="F123" i="1"/>
  <c r="C123" i="1"/>
  <c r="E123" i="1"/>
  <c r="C121" i="1"/>
  <c r="F121" i="1"/>
  <c r="E121" i="1"/>
  <c r="B121" i="1"/>
  <c r="B119" i="1"/>
  <c r="F119" i="1"/>
  <c r="C119" i="1"/>
  <c r="E119" i="1"/>
  <c r="C117" i="1"/>
  <c r="F117" i="1"/>
  <c r="B117" i="1"/>
  <c r="E117" i="1"/>
  <c r="E115" i="1"/>
  <c r="C115" i="1"/>
  <c r="F115" i="1"/>
  <c r="B115" i="1"/>
  <c r="C113" i="1"/>
  <c r="B113" i="1"/>
  <c r="F113" i="1"/>
  <c r="E113" i="1"/>
  <c r="C111" i="1"/>
  <c r="B111" i="1"/>
  <c r="E111" i="1"/>
  <c r="F111" i="1"/>
  <c r="C109" i="1"/>
  <c r="B109" i="1"/>
  <c r="E109" i="1"/>
  <c r="F109" i="1"/>
  <c r="B107" i="1"/>
  <c r="F107" i="1"/>
  <c r="C107" i="1"/>
  <c r="E107" i="1"/>
  <c r="C105" i="1"/>
  <c r="F105" i="1"/>
  <c r="B105" i="1"/>
  <c r="E105" i="1"/>
  <c r="B103" i="1"/>
  <c r="F103" i="1"/>
  <c r="C103" i="1"/>
  <c r="E103" i="1"/>
  <c r="C101" i="1"/>
  <c r="F101" i="1"/>
  <c r="B101" i="1"/>
  <c r="E101" i="1"/>
  <c r="E99" i="1"/>
  <c r="F99" i="1"/>
  <c r="C99" i="1"/>
  <c r="B99" i="1"/>
  <c r="B97" i="1"/>
  <c r="E97" i="1"/>
  <c r="F97" i="1"/>
  <c r="C97" i="1"/>
  <c r="E95" i="1"/>
  <c r="C95" i="1"/>
  <c r="F95" i="1"/>
  <c r="B95" i="1"/>
  <c r="E93" i="1"/>
  <c r="B93" i="1"/>
  <c r="C93" i="1"/>
  <c r="F93" i="1"/>
  <c r="F91" i="1"/>
  <c r="B91" i="1"/>
  <c r="C91" i="1"/>
  <c r="E91" i="1"/>
  <c r="E89" i="1"/>
  <c r="C89" i="1"/>
  <c r="F89" i="1"/>
  <c r="B89" i="1"/>
  <c r="B87" i="1"/>
  <c r="C87" i="1"/>
  <c r="F87" i="1"/>
  <c r="E87" i="1"/>
  <c r="E85" i="1"/>
  <c r="F85" i="1"/>
  <c r="B85" i="1"/>
  <c r="C85" i="1"/>
  <c r="B83" i="1"/>
  <c r="C83" i="1"/>
  <c r="F83" i="1"/>
  <c r="E83" i="1"/>
  <c r="E81" i="1"/>
  <c r="F81" i="1"/>
  <c r="B81" i="1"/>
  <c r="C81" i="1"/>
  <c r="F79" i="1"/>
  <c r="B79" i="1"/>
  <c r="C79" i="1"/>
  <c r="E79" i="1"/>
  <c r="C77" i="1"/>
  <c r="E77" i="1"/>
  <c r="B77" i="1"/>
  <c r="F77" i="1"/>
  <c r="B75" i="1"/>
  <c r="C75" i="1"/>
  <c r="F75" i="1"/>
  <c r="E75" i="1"/>
  <c r="C73" i="1"/>
  <c r="F73" i="1"/>
  <c r="B73" i="1"/>
  <c r="E73" i="1"/>
  <c r="C71" i="1"/>
  <c r="B71" i="1"/>
  <c r="F71" i="1"/>
  <c r="E71" i="1"/>
  <c r="C69" i="1"/>
  <c r="F69" i="1"/>
  <c r="E69" i="1"/>
  <c r="B69" i="1"/>
  <c r="C67" i="1"/>
  <c r="B67" i="1"/>
  <c r="F67" i="1"/>
  <c r="E67" i="1"/>
  <c r="C65" i="1"/>
  <c r="F65" i="1"/>
  <c r="E65" i="1"/>
  <c r="B65" i="1"/>
  <c r="C63" i="1"/>
  <c r="E63" i="1"/>
  <c r="B63" i="1"/>
  <c r="F63" i="1"/>
  <c r="F61" i="1"/>
  <c r="C61" i="1"/>
  <c r="B61" i="1"/>
  <c r="E61" i="1"/>
  <c r="B59" i="1"/>
  <c r="C59" i="1"/>
  <c r="F59" i="1"/>
  <c r="E59" i="1"/>
  <c r="F57" i="1"/>
  <c r="B57" i="1"/>
  <c r="C57" i="1"/>
  <c r="E57" i="1"/>
  <c r="B55" i="1"/>
  <c r="C55" i="1"/>
  <c r="F55" i="1"/>
  <c r="E55" i="1"/>
  <c r="F53" i="1"/>
  <c r="B53" i="1"/>
  <c r="E53" i="1"/>
  <c r="C53" i="1"/>
  <c r="C51" i="1"/>
  <c r="B51" i="1"/>
  <c r="F51" i="1"/>
  <c r="E51" i="1"/>
  <c r="E49" i="1"/>
  <c r="C49" i="1"/>
  <c r="B49" i="1"/>
  <c r="F49" i="1"/>
  <c r="B47" i="1"/>
  <c r="C47" i="1"/>
  <c r="F47" i="1"/>
  <c r="E47" i="1"/>
  <c r="F45" i="1"/>
  <c r="E45" i="1"/>
  <c r="C45" i="1"/>
  <c r="B45" i="1"/>
  <c r="B43" i="1"/>
  <c r="C43" i="1"/>
  <c r="F43" i="1"/>
  <c r="E43" i="1"/>
  <c r="F41" i="1"/>
  <c r="C41" i="1"/>
  <c r="B41" i="1"/>
  <c r="E41" i="1"/>
  <c r="B39" i="1"/>
  <c r="C39" i="1"/>
  <c r="F39" i="1"/>
  <c r="E39" i="1"/>
  <c r="F37" i="1"/>
  <c r="C37" i="1"/>
  <c r="B37" i="1"/>
  <c r="E37" i="1"/>
  <c r="F35" i="1"/>
  <c r="C35" i="1"/>
  <c r="B35" i="1"/>
  <c r="E35" i="1"/>
  <c r="F33" i="1"/>
  <c r="C33" i="1"/>
  <c r="E33" i="1"/>
  <c r="B33" i="1"/>
  <c r="B31" i="1"/>
  <c r="C31" i="1"/>
  <c r="F31" i="1"/>
  <c r="E31" i="1"/>
  <c r="F29" i="1"/>
  <c r="E29" i="1"/>
  <c r="C29" i="1"/>
  <c r="B29" i="1"/>
  <c r="F27" i="1"/>
  <c r="B27" i="1"/>
  <c r="C27" i="1"/>
  <c r="E27" i="1"/>
  <c r="V277" i="2"/>
  <c r="V251" i="2"/>
  <c r="V208" i="2"/>
  <c r="V412" i="2"/>
  <c r="V218" i="2"/>
  <c r="V400" i="2"/>
  <c r="V398" i="2"/>
  <c r="V197" i="2"/>
  <c r="V390" i="2"/>
  <c r="V335" i="2"/>
  <c r="V247" i="2"/>
  <c r="V120" i="2"/>
  <c r="V83" i="2"/>
  <c r="V255" i="2"/>
  <c r="V241" i="2"/>
  <c r="V235" i="2"/>
  <c r="V225" i="2"/>
  <c r="V223" i="2"/>
  <c r="V213" i="2"/>
  <c r="V185" i="2"/>
  <c r="V163" i="2"/>
  <c r="V146" i="2"/>
  <c r="V136" i="2"/>
  <c r="V102" i="2"/>
  <c r="V96" i="2"/>
  <c r="V217" i="2"/>
  <c r="V210" i="2"/>
  <c r="V195" i="2"/>
  <c r="V165" i="2"/>
  <c r="V122" i="2"/>
  <c r="V106" i="2"/>
  <c r="V91" i="2"/>
  <c r="V67" i="2"/>
  <c r="V51" i="2"/>
  <c r="V75" i="2"/>
  <c r="V30" i="2"/>
  <c r="V32" i="2"/>
  <c r="V161" i="2"/>
  <c r="V144" i="2"/>
  <c r="V22" i="2"/>
  <c r="V279" i="2"/>
  <c r="V402" i="2"/>
  <c r="V389" i="2"/>
  <c r="V239" i="2"/>
  <c r="V406" i="2"/>
  <c r="V318" i="2"/>
  <c r="V199" i="2"/>
  <c r="V182" i="2"/>
  <c r="V134" i="2"/>
  <c r="V124" i="2"/>
  <c r="V126" i="2"/>
  <c r="V206" i="2"/>
  <c r="V174" i="2"/>
  <c r="V118" i="2"/>
  <c r="V108" i="2"/>
  <c r="V110" i="2"/>
  <c r="V100" i="2"/>
  <c r="V123" i="2"/>
  <c r="O14" i="2"/>
  <c r="X132" i="1" l="1"/>
  <c r="X201" i="1"/>
  <c r="X203" i="1"/>
  <c r="X30" i="1"/>
  <c r="X99" i="1"/>
  <c r="X331" i="1"/>
  <c r="X128" i="1"/>
  <c r="X124" i="1"/>
  <c r="X126" i="1"/>
  <c r="X122" i="1"/>
  <c r="X205" i="1"/>
  <c r="X219" i="1"/>
  <c r="X221" i="1"/>
  <c r="X225" i="1"/>
  <c r="X130" i="1"/>
  <c r="X165" i="1"/>
  <c r="X102" i="1"/>
  <c r="X261" i="1"/>
  <c r="X406" i="1"/>
  <c r="X180" i="1"/>
  <c r="X106" i="1"/>
  <c r="V258" i="2"/>
  <c r="V314" i="2"/>
  <c r="V97" i="2"/>
  <c r="V320" i="2"/>
  <c r="V77" i="2"/>
  <c r="V316" i="2"/>
  <c r="V312" i="2"/>
  <c r="V349" i="2"/>
  <c r="V46" i="2"/>
  <c r="V230" i="2"/>
  <c r="V127" i="2"/>
  <c r="V288" i="2"/>
  <c r="V260" i="2"/>
  <c r="V297" i="2"/>
  <c r="V175" i="2"/>
  <c r="V49" i="2"/>
  <c r="V88" i="2"/>
  <c r="V139" i="2"/>
  <c r="V284" i="2"/>
  <c r="V298" i="2"/>
  <c r="V282" i="2"/>
  <c r="V170" i="2"/>
  <c r="V291" i="2"/>
  <c r="V325" i="2"/>
  <c r="V370" i="2"/>
  <c r="V405" i="2"/>
  <c r="V155" i="2"/>
  <c r="V135" i="2"/>
  <c r="V183" i="2"/>
  <c r="V214" i="2"/>
  <c r="V45" i="2"/>
  <c r="V143" i="2"/>
  <c r="V189" i="2"/>
  <c r="V286" i="2"/>
  <c r="V145" i="2"/>
  <c r="V274" i="2"/>
  <c r="V228" i="2"/>
  <c r="V310" i="2"/>
  <c r="V377" i="2"/>
  <c r="V56" i="2"/>
  <c r="V80" i="2"/>
  <c r="V89" i="2"/>
  <c r="V190" i="2"/>
  <c r="V272" i="2"/>
  <c r="V246" i="2"/>
  <c r="V300" i="2"/>
  <c r="V308" i="2"/>
  <c r="V326" i="2"/>
  <c r="V276" i="2"/>
  <c r="V296" i="2"/>
  <c r="V341" i="2"/>
  <c r="V386" i="2"/>
  <c r="V39" i="2"/>
  <c r="V153" i="2"/>
  <c r="V162" i="2"/>
  <c r="V193" i="2"/>
  <c r="V290" i="2"/>
  <c r="V149" i="2"/>
  <c r="V285" i="2"/>
  <c r="V371" i="2"/>
  <c r="V324" i="2"/>
  <c r="V40" i="2"/>
  <c r="V81" i="2"/>
  <c r="V131" i="2"/>
  <c r="V158" i="2"/>
  <c r="V222" i="2"/>
  <c r="V304" i="2"/>
  <c r="V186" i="2"/>
  <c r="V268" i="2"/>
  <c r="V280" i="2"/>
  <c r="V264" i="2"/>
  <c r="V166" i="2"/>
  <c r="V270" i="2"/>
  <c r="V322" i="2"/>
  <c r="V365" i="2"/>
  <c r="V180" i="2"/>
  <c r="V60" i="2"/>
  <c r="V55" i="2"/>
  <c r="V168" i="2"/>
  <c r="V232" i="2"/>
  <c r="V278" i="2"/>
  <c r="V269" i="2"/>
  <c r="V392" i="2"/>
  <c r="V387" i="2"/>
  <c r="V292" i="2"/>
  <c r="V351" i="2"/>
  <c r="X29" i="1"/>
  <c r="X39" i="1"/>
  <c r="X164" i="1"/>
  <c r="X202" i="1"/>
  <c r="X207" i="1"/>
  <c r="V69" i="2"/>
  <c r="V63" i="2"/>
  <c r="V86" i="2"/>
  <c r="V43" i="2"/>
  <c r="V92" i="2"/>
  <c r="X251" i="1"/>
  <c r="X253" i="1"/>
  <c r="X255" i="1"/>
  <c r="X257" i="1"/>
  <c r="X86" i="1"/>
  <c r="X167" i="1"/>
  <c r="X169" i="1"/>
  <c r="V28" i="2"/>
  <c r="V24" i="2"/>
  <c r="V73" i="2"/>
  <c r="X347" i="1"/>
  <c r="X349" i="1"/>
  <c r="X353" i="1"/>
  <c r="X355" i="1"/>
  <c r="X357" i="1"/>
  <c r="X108" i="1"/>
  <c r="V294" i="2"/>
  <c r="X310" i="1"/>
  <c r="X314" i="1"/>
  <c r="V34" i="2"/>
  <c r="V256" i="1"/>
  <c r="X256" i="1" s="1"/>
  <c r="V250" i="2"/>
  <c r="V238" i="2"/>
  <c r="V334" i="2"/>
  <c r="U31" i="1"/>
  <c r="X31" i="1" s="1"/>
  <c r="V25" i="2"/>
  <c r="U35" i="1"/>
  <c r="X35" i="1" s="1"/>
  <c r="V29" i="2"/>
  <c r="U104" i="1"/>
  <c r="X104" i="1" s="1"/>
  <c r="V98" i="2"/>
  <c r="U121" i="1"/>
  <c r="X121" i="1" s="1"/>
  <c r="V115" i="2"/>
  <c r="V289" i="2"/>
  <c r="V358" i="2"/>
  <c r="V21" i="2"/>
  <c r="V33" i="2"/>
  <c r="V347" i="2"/>
  <c r="V240" i="2"/>
  <c r="V343" i="2"/>
  <c r="V382" i="2"/>
  <c r="V409" i="2"/>
  <c r="U226" i="1"/>
  <c r="X226" i="1" s="1"/>
  <c r="V220" i="2"/>
  <c r="W248" i="1"/>
  <c r="X248" i="1" s="1"/>
  <c r="V242" i="2"/>
  <c r="V258" i="1"/>
  <c r="V252" i="2"/>
  <c r="U260" i="1"/>
  <c r="X260" i="1" s="1"/>
  <c r="V254" i="2"/>
  <c r="V269" i="1"/>
  <c r="X269" i="1" s="1"/>
  <c r="V263" i="2"/>
  <c r="U279" i="1"/>
  <c r="X279" i="1" s="1"/>
  <c r="V273" i="2"/>
  <c r="W289" i="1"/>
  <c r="X289" i="1" s="1"/>
  <c r="V283" i="2"/>
  <c r="W299" i="1"/>
  <c r="X299" i="1" s="1"/>
  <c r="V293" i="2"/>
  <c r="U317" i="1"/>
  <c r="X317" i="1" s="1"/>
  <c r="V311" i="2"/>
  <c r="U319" i="1"/>
  <c r="X319" i="1" s="1"/>
  <c r="V313" i="2"/>
  <c r="U321" i="1"/>
  <c r="X321" i="1" s="1"/>
  <c r="V315" i="2"/>
  <c r="U323" i="1"/>
  <c r="X323" i="1" s="1"/>
  <c r="V317" i="2"/>
  <c r="U325" i="1"/>
  <c r="X325" i="1" s="1"/>
  <c r="V319" i="2"/>
  <c r="U327" i="1"/>
  <c r="X327" i="1" s="1"/>
  <c r="V321" i="2"/>
  <c r="U329" i="1"/>
  <c r="X329" i="1" s="1"/>
  <c r="V323" i="2"/>
  <c r="U333" i="1"/>
  <c r="X333" i="1" s="1"/>
  <c r="V327" i="2"/>
  <c r="V344" i="1"/>
  <c r="X344" i="1" s="1"/>
  <c r="V338" i="2"/>
  <c r="V348" i="1"/>
  <c r="X348" i="1" s="1"/>
  <c r="V342" i="2"/>
  <c r="V354" i="1"/>
  <c r="X354" i="1" s="1"/>
  <c r="V348" i="2"/>
  <c r="V356" i="1"/>
  <c r="X356" i="1" s="1"/>
  <c r="V350" i="2"/>
  <c r="V358" i="1"/>
  <c r="X358" i="1" s="1"/>
  <c r="V352" i="2"/>
  <c r="V360" i="1"/>
  <c r="X360" i="1" s="1"/>
  <c r="V354" i="2"/>
  <c r="V362" i="1"/>
  <c r="X362" i="1" s="1"/>
  <c r="V356" i="2"/>
  <c r="V366" i="1"/>
  <c r="X366" i="1" s="1"/>
  <c r="V360" i="2"/>
  <c r="U368" i="1"/>
  <c r="X368" i="1" s="1"/>
  <c r="V362" i="2"/>
  <c r="W379" i="1"/>
  <c r="X379" i="1" s="1"/>
  <c r="V373" i="2"/>
  <c r="W385" i="1"/>
  <c r="X385" i="1" s="1"/>
  <c r="V379" i="2"/>
  <c r="W387" i="1"/>
  <c r="X387" i="1" s="1"/>
  <c r="V381" i="2"/>
  <c r="W391" i="1"/>
  <c r="X391" i="1" s="1"/>
  <c r="V385" i="2"/>
  <c r="W397" i="1"/>
  <c r="X397" i="1" s="1"/>
  <c r="V391" i="2"/>
  <c r="U403" i="1"/>
  <c r="X403" i="1" s="1"/>
  <c r="V397" i="2"/>
  <c r="U405" i="1"/>
  <c r="X405" i="1" s="1"/>
  <c r="V399" i="2"/>
  <c r="V301" i="1"/>
  <c r="X301" i="1" s="1"/>
  <c r="V295" i="2"/>
  <c r="U309" i="1"/>
  <c r="X309" i="1" s="1"/>
  <c r="V303" i="2"/>
  <c r="U311" i="1"/>
  <c r="X311" i="1" s="1"/>
  <c r="V305" i="2"/>
  <c r="U313" i="1"/>
  <c r="X313" i="1" s="1"/>
  <c r="V307" i="2"/>
  <c r="V339" i="1"/>
  <c r="V333" i="2"/>
  <c r="U345" i="1"/>
  <c r="X345" i="1" s="1"/>
  <c r="V339" i="2"/>
  <c r="U351" i="1"/>
  <c r="X351" i="1" s="1"/>
  <c r="V345" i="2"/>
  <c r="U359" i="1"/>
  <c r="X359" i="1" s="1"/>
  <c r="V353" i="2"/>
  <c r="U361" i="1"/>
  <c r="X361" i="1" s="1"/>
  <c r="V355" i="2"/>
  <c r="U363" i="1"/>
  <c r="X363" i="1" s="1"/>
  <c r="V357" i="2"/>
  <c r="U365" i="1"/>
  <c r="X365" i="1" s="1"/>
  <c r="V359" i="2"/>
  <c r="W372" i="1"/>
  <c r="X372" i="1" s="1"/>
  <c r="V366" i="2"/>
  <c r="W374" i="1"/>
  <c r="X374" i="1" s="1"/>
  <c r="V368" i="2"/>
  <c r="V380" i="1"/>
  <c r="X380" i="1" s="1"/>
  <c r="V374" i="2"/>
  <c r="V382" i="1"/>
  <c r="X382" i="1" s="1"/>
  <c r="V376" i="2"/>
  <c r="V384" i="1"/>
  <c r="X384" i="1" s="1"/>
  <c r="V378" i="2"/>
  <c r="V386" i="1"/>
  <c r="X386" i="1" s="1"/>
  <c r="V380" i="2"/>
  <c r="V390" i="1"/>
  <c r="X390" i="1" s="1"/>
  <c r="V384" i="2"/>
  <c r="V394" i="1"/>
  <c r="X394" i="1" s="1"/>
  <c r="V388" i="2"/>
  <c r="U400" i="1"/>
  <c r="X400" i="1" s="1"/>
  <c r="V394" i="2"/>
  <c r="W409" i="1"/>
  <c r="X409" i="1" s="1"/>
  <c r="V403" i="2"/>
  <c r="W417" i="1"/>
  <c r="X417" i="1" s="1"/>
  <c r="V411" i="2"/>
  <c r="U33" i="1"/>
  <c r="X33" i="1" s="1"/>
  <c r="V27" i="2"/>
  <c r="U37" i="1"/>
  <c r="X37" i="1" s="1"/>
  <c r="V31" i="2"/>
  <c r="W113" i="1"/>
  <c r="X113" i="1" s="1"/>
  <c r="V107" i="2"/>
  <c r="U123" i="1"/>
  <c r="X123" i="1" s="1"/>
  <c r="V117" i="2"/>
  <c r="W138" i="1"/>
  <c r="X138" i="1" s="1"/>
  <c r="V132" i="2"/>
  <c r="W156" i="1"/>
  <c r="X156" i="1" s="1"/>
  <c r="V150" i="2"/>
  <c r="V160" i="1"/>
  <c r="X160" i="1" s="1"/>
  <c r="V154" i="2"/>
  <c r="V162" i="1"/>
  <c r="X162" i="1" s="1"/>
  <c r="V156" i="2"/>
  <c r="U204" i="1"/>
  <c r="X204" i="1" s="1"/>
  <c r="V198" i="2"/>
  <c r="V215" i="1"/>
  <c r="X215" i="1" s="1"/>
  <c r="V209" i="2"/>
  <c r="X250" i="1"/>
  <c r="X252" i="1"/>
  <c r="U254" i="1"/>
  <c r="X254" i="1" s="1"/>
  <c r="V248" i="2"/>
  <c r="X258" i="1"/>
  <c r="W263" i="1"/>
  <c r="X263" i="1" s="1"/>
  <c r="V257" i="2"/>
  <c r="U419" i="1"/>
  <c r="X419" i="1" s="1"/>
  <c r="V413" i="2"/>
  <c r="X43" i="1"/>
  <c r="X45" i="1"/>
  <c r="X47" i="1"/>
  <c r="X61" i="1"/>
  <c r="X63" i="1"/>
  <c r="U65" i="1"/>
  <c r="X65" i="1" s="1"/>
  <c r="V59" i="2"/>
  <c r="U88" i="1"/>
  <c r="X88" i="1" s="1"/>
  <c r="V82" i="2"/>
  <c r="U90" i="1"/>
  <c r="X90" i="1" s="1"/>
  <c r="V84" i="2"/>
  <c r="U53" i="1"/>
  <c r="X53" i="1" s="1"/>
  <c r="V47" i="2"/>
  <c r="V109" i="1"/>
  <c r="X109" i="1" s="1"/>
  <c r="V103" i="2"/>
  <c r="U232" i="1"/>
  <c r="X232" i="1" s="1"/>
  <c r="V226" i="2"/>
  <c r="U240" i="1"/>
  <c r="X240" i="1" s="1"/>
  <c r="V234" i="2"/>
  <c r="W268" i="1"/>
  <c r="X268" i="1" s="1"/>
  <c r="V262" i="2"/>
  <c r="V334" i="1"/>
  <c r="X334" i="1" s="1"/>
  <c r="V328" i="2"/>
  <c r="U336" i="1"/>
  <c r="X336" i="1" s="1"/>
  <c r="V330" i="2"/>
  <c r="U373" i="1"/>
  <c r="X373" i="1" s="1"/>
  <c r="V367" i="2"/>
  <c r="U413" i="1"/>
  <c r="X413" i="1" s="1"/>
  <c r="V407" i="2"/>
  <c r="W64" i="1"/>
  <c r="X64" i="1" s="1"/>
  <c r="V58" i="2"/>
  <c r="U76" i="1"/>
  <c r="X76" i="1" s="1"/>
  <c r="V70" i="2"/>
  <c r="U41" i="1"/>
  <c r="X41" i="1" s="1"/>
  <c r="V35" i="2"/>
  <c r="X95" i="1"/>
  <c r="X125" i="1"/>
  <c r="U127" i="1"/>
  <c r="X127" i="1" s="1"/>
  <c r="V121" i="2"/>
  <c r="X129" i="1"/>
  <c r="U131" i="1"/>
  <c r="X131" i="1" s="1"/>
  <c r="V125" i="2"/>
  <c r="X133" i="1"/>
  <c r="W173" i="1"/>
  <c r="X173" i="1" s="1"/>
  <c r="V167" i="2"/>
  <c r="U179" i="1"/>
  <c r="X179" i="1" s="1"/>
  <c r="V173" i="2"/>
  <c r="X181" i="1"/>
  <c r="X218" i="1"/>
  <c r="X220" i="1"/>
  <c r="W235" i="1"/>
  <c r="X235" i="1" s="1"/>
  <c r="V229" i="2"/>
  <c r="X185" i="1"/>
  <c r="X196" i="1"/>
  <c r="V65" i="2"/>
  <c r="U59" i="1"/>
  <c r="X59" i="1" s="1"/>
  <c r="V53" i="2"/>
  <c r="V48" i="2"/>
  <c r="V57" i="2"/>
  <c r="V119" i="2"/>
  <c r="V140" i="2"/>
  <c r="V111" i="2"/>
  <c r="V137" i="2"/>
  <c r="V62" i="2"/>
  <c r="V95" i="2"/>
  <c r="V41" i="2"/>
  <c r="V68" i="2"/>
  <c r="V129" i="2"/>
  <c r="V74" i="2"/>
  <c r="U32" i="1"/>
  <c r="X32" i="1" s="1"/>
  <c r="V26" i="2"/>
  <c r="U308" i="1"/>
  <c r="X308" i="1" s="1"/>
  <c r="V302" i="2"/>
  <c r="U312" i="1"/>
  <c r="X312" i="1" s="1"/>
  <c r="V306" i="2"/>
  <c r="V342" i="1"/>
  <c r="X342" i="1" s="1"/>
  <c r="V336" i="2"/>
  <c r="X346" i="1"/>
  <c r="U350" i="1"/>
  <c r="X350" i="1" s="1"/>
  <c r="V344" i="2"/>
  <c r="U352" i="1"/>
  <c r="X352" i="1" s="1"/>
  <c r="V346" i="2"/>
  <c r="V381" i="1"/>
  <c r="X381" i="1" s="1"/>
  <c r="V375" i="2"/>
  <c r="V389" i="1"/>
  <c r="X389" i="1" s="1"/>
  <c r="V383" i="2"/>
  <c r="X401" i="1"/>
  <c r="W414" i="1"/>
  <c r="X414" i="1" s="1"/>
  <c r="V408" i="2"/>
  <c r="W416" i="1"/>
  <c r="X416" i="1" s="1"/>
  <c r="V410" i="2"/>
  <c r="X271" i="1"/>
  <c r="X273" i="1"/>
  <c r="X275" i="1"/>
  <c r="X168" i="1"/>
  <c r="X183" i="1"/>
  <c r="V202" i="2"/>
  <c r="X224" i="1"/>
  <c r="X34" i="1"/>
  <c r="X36" i="1"/>
  <c r="X38" i="1"/>
  <c r="X40" i="1"/>
  <c r="X101" i="1"/>
  <c r="X103" i="1"/>
  <c r="X105" i="1"/>
  <c r="X272" i="1"/>
  <c r="X274" i="1"/>
  <c r="X276" i="1"/>
  <c r="X288" i="1"/>
  <c r="X292" i="1"/>
  <c r="X294" i="1"/>
  <c r="X135" i="1"/>
  <c r="X44" i="1"/>
  <c r="X46" i="1"/>
  <c r="X62" i="1"/>
  <c r="X66" i="1"/>
  <c r="X85" i="1"/>
  <c r="X87" i="1"/>
  <c r="X89" i="1"/>
  <c r="V178" i="2"/>
  <c r="X186" i="1"/>
  <c r="X195" i="1"/>
  <c r="X208" i="1"/>
  <c r="X278" i="1"/>
  <c r="X280" i="1"/>
  <c r="X318" i="1"/>
  <c r="X320" i="1"/>
  <c r="X322" i="1"/>
  <c r="X326" i="1"/>
  <c r="X328" i="1"/>
  <c r="X330" i="1"/>
  <c r="X369" i="1"/>
  <c r="X27" i="1"/>
  <c r="U84" i="1"/>
  <c r="X84" i="1" s="1"/>
  <c r="V78" i="2"/>
  <c r="U166" i="1"/>
  <c r="X166" i="1" s="1"/>
  <c r="V160" i="2"/>
  <c r="U182" i="1"/>
  <c r="X182" i="1" s="1"/>
  <c r="V176" i="2"/>
  <c r="U222" i="1"/>
  <c r="X222" i="1" s="1"/>
  <c r="V216" i="2"/>
  <c r="U402" i="1"/>
  <c r="X402" i="1" s="1"/>
  <c r="V396" i="2"/>
  <c r="U91" i="1"/>
  <c r="X91" i="1" s="1"/>
  <c r="V85" i="2"/>
  <c r="U110" i="1"/>
  <c r="X110" i="1" s="1"/>
  <c r="V104" i="2"/>
  <c r="U209" i="1"/>
  <c r="X209" i="1" s="1"/>
  <c r="V203" i="2"/>
  <c r="V245" i="2"/>
  <c r="V265" i="2"/>
  <c r="X300" i="1"/>
  <c r="U407" i="1"/>
  <c r="X407" i="1" s="1"/>
  <c r="V401" i="2"/>
  <c r="V23" i="2"/>
  <c r="X49" i="1"/>
  <c r="V64" i="2"/>
  <c r="U72" i="1"/>
  <c r="X72" i="1" s="1"/>
  <c r="V66" i="2"/>
  <c r="V99" i="2"/>
  <c r="X111" i="1"/>
  <c r="X115" i="1"/>
  <c r="X117" i="1"/>
  <c r="X137" i="1"/>
  <c r="X139" i="1"/>
  <c r="V138" i="2"/>
  <c r="X146" i="1"/>
  <c r="X148" i="1"/>
  <c r="V147" i="2"/>
  <c r="U158" i="1"/>
  <c r="X158" i="1" s="1"/>
  <c r="V152" i="2"/>
  <c r="X171" i="1"/>
  <c r="U175" i="1"/>
  <c r="X175" i="1" s="1"/>
  <c r="V169" i="2"/>
  <c r="X188" i="1"/>
  <c r="U190" i="1"/>
  <c r="X190" i="1" s="1"/>
  <c r="V184" i="2"/>
  <c r="U211" i="1"/>
  <c r="X211" i="1" s="1"/>
  <c r="V205" i="2"/>
  <c r="X229" i="1"/>
  <c r="X234" i="1"/>
  <c r="X236" i="1"/>
  <c r="V331" i="2"/>
  <c r="X79" i="1"/>
  <c r="X81" i="1"/>
  <c r="X97" i="1"/>
  <c r="U178" i="1"/>
  <c r="X178" i="1" s="1"/>
  <c r="V172" i="2"/>
  <c r="V207" i="2"/>
  <c r="U217" i="1"/>
  <c r="X217" i="1" s="1"/>
  <c r="V211" i="2"/>
  <c r="U42" i="1"/>
  <c r="X42" i="1" s="1"/>
  <c r="V36" i="2"/>
  <c r="U60" i="1"/>
  <c r="X60" i="1" s="1"/>
  <c r="V54" i="2"/>
  <c r="V87" i="2"/>
  <c r="V105" i="2"/>
  <c r="V116" i="2"/>
  <c r="V141" i="2"/>
  <c r="V196" i="2"/>
  <c r="U206" i="1"/>
  <c r="X206" i="1" s="1"/>
  <c r="V200" i="2"/>
  <c r="V233" i="2"/>
  <c r="U259" i="1"/>
  <c r="X259" i="1" s="1"/>
  <c r="V253" i="2"/>
  <c r="V267" i="2"/>
  <c r="U277" i="1"/>
  <c r="X277" i="1" s="1"/>
  <c r="V271" i="2"/>
  <c r="U67" i="1"/>
  <c r="X67" i="1" s="1"/>
  <c r="V61" i="2"/>
  <c r="U136" i="1"/>
  <c r="X136" i="1" s="1"/>
  <c r="V130" i="2"/>
  <c r="U170" i="1"/>
  <c r="X170" i="1" s="1"/>
  <c r="V164" i="2"/>
  <c r="U197" i="1"/>
  <c r="X197" i="1" s="1"/>
  <c r="V191" i="2"/>
  <c r="V244" i="2"/>
  <c r="V249" i="2"/>
  <c r="U281" i="1"/>
  <c r="X281" i="1" s="1"/>
  <c r="V275" i="2"/>
  <c r="V363" i="2"/>
  <c r="X28" i="1"/>
  <c r="X51" i="1"/>
  <c r="X55" i="1"/>
  <c r="X69" i="1"/>
  <c r="X92" i="1"/>
  <c r="X94" i="1"/>
  <c r="U96" i="1"/>
  <c r="X96" i="1" s="1"/>
  <c r="V90" i="2"/>
  <c r="V133" i="2"/>
  <c r="X141" i="1"/>
  <c r="X143" i="1"/>
  <c r="V142" i="2"/>
  <c r="X150" i="1"/>
  <c r="X152" i="1"/>
  <c r="X155" i="1"/>
  <c r="X157" i="1"/>
  <c r="X231" i="1"/>
  <c r="X233" i="1"/>
  <c r="X238" i="1"/>
  <c r="X242" i="1"/>
  <c r="X264" i="1"/>
  <c r="X270" i="1"/>
  <c r="X282" i="1"/>
  <c r="X284" i="1"/>
  <c r="X286" i="1"/>
  <c r="V340" i="2"/>
  <c r="X364" i="1"/>
  <c r="X404" i="1"/>
  <c r="X408" i="1"/>
  <c r="X410" i="1"/>
  <c r="X412" i="1"/>
  <c r="X418" i="1"/>
  <c r="V38" i="2"/>
  <c r="X50" i="1"/>
  <c r="U58" i="1"/>
  <c r="X58" i="1" s="1"/>
  <c r="V52" i="2"/>
  <c r="X74" i="1"/>
  <c r="X78" i="1"/>
  <c r="V93" i="2"/>
  <c r="U120" i="1"/>
  <c r="X120" i="1" s="1"/>
  <c r="V114" i="2"/>
  <c r="X144" i="1"/>
  <c r="X177" i="1"/>
  <c r="X184" i="1"/>
  <c r="X192" i="1"/>
  <c r="X199" i="1"/>
  <c r="V204" i="2"/>
  <c r="X212" i="1"/>
  <c r="V236" i="2"/>
  <c r="X244" i="1"/>
  <c r="X246" i="1"/>
  <c r="X266" i="1"/>
  <c r="X290" i="1"/>
  <c r="X296" i="1"/>
  <c r="X298" i="1"/>
  <c r="X302" i="1"/>
  <c r="X304" i="1"/>
  <c r="X306" i="1"/>
  <c r="X316" i="1"/>
  <c r="X324" i="1"/>
  <c r="X332" i="1"/>
  <c r="X376" i="1"/>
  <c r="X378" i="1"/>
  <c r="X396" i="1"/>
  <c r="X398" i="1"/>
  <c r="V71" i="2"/>
  <c r="U107" i="1"/>
  <c r="X107" i="1" s="1"/>
  <c r="V101" i="2"/>
  <c r="V109" i="2"/>
  <c r="U134" i="1"/>
  <c r="X134" i="1" s="1"/>
  <c r="V128" i="2"/>
  <c r="V159" i="2"/>
  <c r="U194" i="1"/>
  <c r="X194" i="1" s="1"/>
  <c r="V188" i="2"/>
  <c r="V215" i="2"/>
  <c r="V395" i="2"/>
  <c r="U227" i="1"/>
  <c r="X227" i="1" s="1"/>
  <c r="V221" i="2"/>
  <c r="V287" i="2"/>
  <c r="U335" i="1"/>
  <c r="X335" i="1" s="1"/>
  <c r="V329" i="2"/>
  <c r="X340" i="1"/>
  <c r="V372" i="2"/>
  <c r="X388" i="1"/>
  <c r="X392" i="1"/>
  <c r="X71" i="1"/>
  <c r="X112" i="1"/>
  <c r="X114" i="1"/>
  <c r="X116" i="1"/>
  <c r="U118" i="1"/>
  <c r="X118" i="1" s="1"/>
  <c r="V112" i="2"/>
  <c r="X145" i="1"/>
  <c r="X147" i="1"/>
  <c r="X154" i="1"/>
  <c r="V151" i="2"/>
  <c r="X172" i="1"/>
  <c r="X174" i="1"/>
  <c r="X189" i="1"/>
  <c r="U198" i="1"/>
  <c r="X198" i="1" s="1"/>
  <c r="V192" i="2"/>
  <c r="X210" i="1"/>
  <c r="X228" i="1"/>
  <c r="X230" i="1"/>
  <c r="V227" i="2"/>
  <c r="X237" i="1"/>
  <c r="U338" i="1"/>
  <c r="X338" i="1" s="1"/>
  <c r="V332" i="2"/>
  <c r="V37" i="2"/>
  <c r="V72" i="2"/>
  <c r="X80" i="1"/>
  <c r="U82" i="1"/>
  <c r="X82" i="1" s="1"/>
  <c r="V76" i="2"/>
  <c r="X98" i="1"/>
  <c r="V171" i="2"/>
  <c r="V201" i="2"/>
  <c r="X214" i="1"/>
  <c r="X216" i="1"/>
  <c r="X223" i="1"/>
  <c r="X239" i="1"/>
  <c r="V299" i="2"/>
  <c r="U315" i="1"/>
  <c r="X315" i="1" s="1"/>
  <c r="V309" i="2"/>
  <c r="U367" i="1"/>
  <c r="X367" i="1" s="1"/>
  <c r="V361" i="2"/>
  <c r="V404" i="2"/>
  <c r="U48" i="1"/>
  <c r="X48" i="1" s="1"/>
  <c r="V42" i="2"/>
  <c r="X83" i="1"/>
  <c r="V113" i="2"/>
  <c r="V179" i="2"/>
  <c r="U187" i="1"/>
  <c r="X187" i="1" s="1"/>
  <c r="V181" i="2"/>
  <c r="V212" i="2"/>
  <c r="U262" i="1"/>
  <c r="X262" i="1" s="1"/>
  <c r="V256" i="2"/>
  <c r="V266" i="2"/>
  <c r="U370" i="1"/>
  <c r="X370" i="1" s="1"/>
  <c r="V364" i="2"/>
  <c r="V44" i="2"/>
  <c r="X52" i="1"/>
  <c r="X54" i="1"/>
  <c r="U56" i="1"/>
  <c r="X56" i="1" s="1"/>
  <c r="V50" i="2"/>
  <c r="X68" i="1"/>
  <c r="X70" i="1"/>
  <c r="V79" i="2"/>
  <c r="X93" i="1"/>
  <c r="X140" i="1"/>
  <c r="X142" i="1"/>
  <c r="X149" i="1"/>
  <c r="X151" i="1"/>
  <c r="X153" i="1"/>
  <c r="V148" i="2"/>
  <c r="V224" i="2"/>
  <c r="V231" i="2"/>
  <c r="X241" i="1"/>
  <c r="U243" i="1"/>
  <c r="X243" i="1" s="1"/>
  <c r="V237" i="2"/>
  <c r="U265" i="1"/>
  <c r="X265" i="1" s="1"/>
  <c r="V259" i="2"/>
  <c r="X283" i="1"/>
  <c r="X285" i="1"/>
  <c r="U287" i="1"/>
  <c r="X287" i="1" s="1"/>
  <c r="V281" i="2"/>
  <c r="X337" i="1"/>
  <c r="X371" i="1"/>
  <c r="U375" i="1"/>
  <c r="X375" i="1" s="1"/>
  <c r="V369" i="2"/>
  <c r="X411" i="1"/>
  <c r="X415" i="1"/>
  <c r="X57" i="1"/>
  <c r="X73" i="1"/>
  <c r="X75" i="1"/>
  <c r="X77" i="1"/>
  <c r="U100" i="1"/>
  <c r="X100" i="1" s="1"/>
  <c r="V94" i="2"/>
  <c r="X119" i="1"/>
  <c r="X159" i="1"/>
  <c r="X161" i="1"/>
  <c r="U163" i="1"/>
  <c r="X163" i="1" s="1"/>
  <c r="V157" i="2"/>
  <c r="X176" i="1"/>
  <c r="V177" i="2"/>
  <c r="X191" i="1"/>
  <c r="U193" i="1"/>
  <c r="X193" i="1" s="1"/>
  <c r="V187" i="2"/>
  <c r="U200" i="1"/>
  <c r="X200" i="1" s="1"/>
  <c r="V194" i="2"/>
  <c r="X213" i="1"/>
  <c r="X245" i="1"/>
  <c r="X247" i="1"/>
  <c r="U249" i="1"/>
  <c r="X249" i="1" s="1"/>
  <c r="V243" i="2"/>
  <c r="U267" i="1"/>
  <c r="X267" i="1" s="1"/>
  <c r="V261" i="2"/>
  <c r="X291" i="1"/>
  <c r="X293" i="1"/>
  <c r="X295" i="1"/>
  <c r="X297" i="1"/>
  <c r="X303" i="1"/>
  <c r="X305" i="1"/>
  <c r="U307" i="1"/>
  <c r="X307" i="1" s="1"/>
  <c r="V301" i="2"/>
  <c r="X339" i="1"/>
  <c r="X341" i="1"/>
  <c r="U343" i="1"/>
  <c r="X343" i="1" s="1"/>
  <c r="V337" i="2"/>
  <c r="X377" i="1"/>
  <c r="X383" i="1"/>
  <c r="X393" i="1"/>
  <c r="X395" i="1"/>
  <c r="U399" i="1"/>
  <c r="X399" i="1" s="1"/>
  <c r="V393" i="2"/>
  <c r="V14" i="2" l="1"/>
  <c r="F21" i="1"/>
  <c r="C21" i="1"/>
  <c r="E21" i="1"/>
  <c r="B21" i="1"/>
  <c r="R25" i="1"/>
  <c r="V22" i="1"/>
  <c r="S22" i="1"/>
  <c r="C24" i="1"/>
  <c r="E24" i="1"/>
  <c r="F24" i="1"/>
  <c r="B24" i="1"/>
  <c r="V23" i="1"/>
  <c r="S23" i="1"/>
  <c r="V25" i="1"/>
  <c r="S25" i="1"/>
  <c r="R22" i="1"/>
  <c r="V26" i="1"/>
  <c r="S26" i="1"/>
  <c r="V21" i="1"/>
  <c r="S21" i="1"/>
  <c r="R23" i="1"/>
  <c r="F25" i="1"/>
  <c r="B25" i="1"/>
  <c r="E25" i="1"/>
  <c r="C25" i="1"/>
  <c r="C22" i="1"/>
  <c r="B22" i="1"/>
  <c r="E22" i="1"/>
  <c r="F22" i="1"/>
  <c r="U26" i="1"/>
  <c r="R26" i="1"/>
  <c r="U21" i="1"/>
  <c r="R21" i="1"/>
  <c r="B23" i="1"/>
  <c r="C23" i="1"/>
  <c r="F23" i="1"/>
  <c r="E23" i="1"/>
  <c r="R24" i="1"/>
  <c r="C26" i="1"/>
  <c r="B26" i="1"/>
  <c r="E26" i="1"/>
  <c r="F26" i="1"/>
  <c r="X26" i="1" l="1"/>
  <c r="X21" i="1"/>
  <c r="U24" i="1"/>
  <c r="X24" i="1" s="1"/>
  <c r="V18" i="2"/>
  <c r="V15" i="2"/>
  <c r="U23" i="1"/>
  <c r="X23" i="1" s="1"/>
  <c r="V17" i="2"/>
  <c r="U22" i="1"/>
  <c r="X22" i="1" s="1"/>
  <c r="V16" i="2"/>
  <c r="U25" i="1"/>
  <c r="X25" i="1" s="1"/>
  <c r="V19" i="2"/>
  <c r="V20" i="2"/>
  <c r="G5" i="12"/>
  <c r="V12" i="2" l="1"/>
  <c r="T20" i="1"/>
  <c r="M20" i="1" l="1"/>
  <c r="L20" i="1"/>
  <c r="D12" i="12"/>
  <c r="B10" i="1"/>
  <c r="B11" i="1"/>
  <c r="B12" i="1"/>
  <c r="B13" i="1"/>
  <c r="B14" i="1"/>
  <c r="B16" i="1"/>
  <c r="D23" i="1" l="1"/>
  <c r="D25" i="1"/>
  <c r="D21" i="1"/>
  <c r="D24" i="1"/>
  <c r="D26" i="1"/>
  <c r="D22" i="1"/>
  <c r="D20" i="1"/>
  <c r="S20" i="1" l="1"/>
  <c r="R20" i="1"/>
  <c r="E20" i="1" l="1"/>
  <c r="B20" i="1"/>
  <c r="F20" i="1"/>
  <c r="C20" i="1"/>
  <c r="W20" i="1" l="1"/>
  <c r="V20" i="1"/>
  <c r="U20" i="1"/>
  <c r="A10" i="12"/>
  <c r="C11" i="12"/>
  <c r="C9" i="12"/>
  <c r="C8" i="12"/>
  <c r="C16" i="12"/>
  <c r="C7" i="12"/>
  <c r="A4" i="2"/>
  <c r="D14" i="1" l="1"/>
  <c r="D13" i="1"/>
  <c r="D12" i="1"/>
  <c r="D9" i="1" l="1"/>
  <c r="D10" i="1"/>
  <c r="B9" i="1"/>
  <c r="X435" i="1" l="1"/>
  <c r="A3" i="2" l="1"/>
  <c r="A7" i="1" s="1"/>
  <c r="Q20" i="1" l="1"/>
  <c r="X20" i="1" l="1"/>
  <c r="X420" i="1" s="1"/>
  <c r="F24" i="12" s="1"/>
  <c r="G23" i="12" l="1"/>
</calcChain>
</file>

<file path=xl/sharedStrings.xml><?xml version="1.0" encoding="utf-8"?>
<sst xmlns="http://schemas.openxmlformats.org/spreadsheetml/2006/main" count="297" uniqueCount="258">
  <si>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</si>
  <si>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</si>
  <si>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</si>
  <si>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</si>
  <si>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</si>
  <si>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</si>
  <si>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</si>
  <si>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</si>
  <si>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</si>
  <si>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</si>
  <si>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</si>
  <si>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</si>
  <si>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</si>
  <si>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</si>
  <si>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</si>
  <si>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</si>
  <si>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Balm b. Günsberg</t>
  </si>
  <si>
    <t>Balsthal</t>
  </si>
  <si>
    <t>Bärschwil</t>
  </si>
  <si>
    <t>Beinwil</t>
  </si>
  <si>
    <t>Bellach</t>
  </si>
  <si>
    <t>Bettlach</t>
  </si>
  <si>
    <t>Biberist</t>
  </si>
  <si>
    <t>Biezwil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</si>
  <si>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</si>
  <si>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</si>
  <si>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</si>
  <si>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</si>
  <si>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</si>
  <si>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</si>
  <si>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</si>
  <si>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</si>
  <si>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</si>
  <si>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Dulliken</t>
  </si>
  <si>
    <t>Egerkingen</t>
  </si>
  <si>
    <t>Erlinsbach SO</t>
  </si>
  <si>
    <t>Erschwil</t>
  </si>
  <si>
    <t>Etziken</t>
  </si>
  <si>
    <t>Fehren</t>
  </si>
  <si>
    <t>Flumenthal</t>
  </si>
  <si>
    <t>Fulenbach</t>
  </si>
  <si>
    <t>Gempen</t>
  </si>
  <si>
    <t>Gerlafingen</t>
  </si>
  <si>
    <t>Grenchen</t>
  </si>
  <si>
    <t>Gretzenbach</t>
  </si>
  <si>
    <t>Grindel</t>
  </si>
  <si>
    <t>Gunzgen</t>
  </si>
  <si>
    <t>Hägendorf</t>
  </si>
  <si>
    <t>Halten</t>
  </si>
  <si>
    <t>Härkingen</t>
  </si>
  <si>
    <t>Herbetswil</t>
  </si>
  <si>
    <t>Himmelried</t>
  </si>
  <si>
    <t>Hochwald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</si>
  <si>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</si>
  <si>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</si>
  <si>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</si>
  <si>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</si>
  <si>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</si>
  <si>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</si>
  <si>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</si>
  <si>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</si>
  <si>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</si>
  <si>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</si>
  <si>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</si>
  <si>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</si>
  <si>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</si>
  <si>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</si>
  <si>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</si>
  <si>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Luterbach</t>
  </si>
  <si>
    <t>Matzendorf</t>
  </si>
  <si>
    <t>Meltingen</t>
  </si>
  <si>
    <t>Messen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</si>
  <si>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</si>
  <si>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</si>
  <si>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</si>
  <si>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</si>
  <si>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</si>
  <si>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</si>
  <si>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</si>
  <si>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</si>
  <si>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</si>
  <si>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</si>
  <si>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</si>
  <si>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</si>
  <si>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</si>
  <si>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</si>
  <si>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</si>
  <si>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</si>
  <si>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</si>
  <si>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</si>
  <si>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</si>
  <si>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</si>
  <si>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</si>
  <si>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</si>
  <si>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</si>
  <si>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</si>
  <si>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</si>
  <si>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</si>
  <si>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</si>
  <si>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</si>
  <si>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</si>
  <si>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</si>
  <si>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Winznau</t>
  </si>
  <si>
    <t>Wisen</t>
  </si>
  <si>
    <t>Witterswil</t>
  </si>
  <si>
    <t>Wolfwil</t>
  </si>
  <si>
    <t>Zuchwil</t>
  </si>
  <si>
    <t>Zullwil</t>
  </si>
  <si>
    <t xml:space="preserve"> Total Pflegezeit</t>
  </si>
  <si>
    <t xml:space="preserve">Beträge in CHF </t>
  </si>
  <si>
    <t>Ansatz Krankenversicherung</t>
  </si>
  <si>
    <t>Grundpflege</t>
  </si>
  <si>
    <t>Rechnungsperiode</t>
  </si>
  <si>
    <t>Abklärung und Beratung</t>
  </si>
  <si>
    <t>Legende</t>
  </si>
  <si>
    <t>Untersuchung und Behandlung</t>
  </si>
  <si>
    <t>E-Mail</t>
  </si>
  <si>
    <t>KVG A</t>
  </si>
  <si>
    <t>KVG B</t>
  </si>
  <si>
    <t>KVG C</t>
  </si>
  <si>
    <t>Beträge in CHF</t>
  </si>
  <si>
    <t>Nr.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</si>
  <si>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</si>
  <si>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</si>
  <si>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</si>
  <si>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</si>
  <si>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</si>
  <si>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</si>
  <si>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</si>
  <si>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</si>
  <si>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Patienten Beteiligung</t>
  </si>
  <si>
    <t>KLV A</t>
  </si>
  <si>
    <t>KLV B</t>
  </si>
  <si>
    <t>KLV C</t>
  </si>
  <si>
    <t>KLV A
Abklärung und Beratung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</si>
  <si>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</si>
  <si>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</si>
  <si>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</si>
  <si>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</si>
  <si>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</si>
  <si>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</si>
  <si>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</si>
  <si>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</si>
  <si>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</si>
  <si>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</si>
  <si>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Unterramsern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</si>
  <si>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</si>
  <si>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</si>
  <si>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</si>
  <si>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</si>
  <si>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</si>
  <si>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</si>
  <si>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</si>
  <si>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</si>
  <si>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Stunden</t>
  </si>
  <si>
    <t>Balm b. Messen</t>
  </si>
  <si>
    <t>Niederwil SO</t>
  </si>
  <si>
    <t>Oberramsern</t>
  </si>
  <si>
    <t>Hofstetten-Flüh</t>
  </si>
  <si>
    <t>Ramiswil</t>
  </si>
  <si>
    <t>St. Pantaleon</t>
  </si>
  <si>
    <t>Allerheiligenberg</t>
  </si>
  <si>
    <t>Mahren</t>
  </si>
  <si>
    <t>Brunnenthal</t>
  </si>
  <si>
    <t xml:space="preserve">Sammelrechnung für innerkantonale </t>
  </si>
  <si>
    <t>ambulante Pflegeleistungen nach KVG</t>
  </si>
  <si>
    <t>Bitte fügen Sie der Email einen eingescannten Einzahlungsschein bei. Besten Dank.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</si>
  <si>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</si>
  <si>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</si>
  <si>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</si>
  <si>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</si>
  <si>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</si>
  <si>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</si>
  <si>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</si>
  <si>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</si>
  <si>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</si>
  <si>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</si>
  <si>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</si>
  <si>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</si>
  <si>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</si>
  <si>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</si>
  <si>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</si>
  <si>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</si>
  <si>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</si>
  <si>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</si>
  <si>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</si>
  <si>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</si>
  <si>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</si>
  <si>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</si>
  <si>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</si>
  <si>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</si>
  <si>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</si>
  <si>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</si>
  <si>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</si>
  <si>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</si>
  <si>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</si>
  <si>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</si>
  <si>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>Achtung !!  -  Es wurden evtl. nicht alle Gemeinden übertragen. -  Melden Sie sich bei der Clearingstelle.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</si>
  <si>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</si>
  <si>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</si>
  <si>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</si>
  <si>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</si>
  <si>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</si>
  <si>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025</t>
  </si>
  <si>
    <t xml:space="preserve"> wird durch Kanton ausgefüllt</t>
  </si>
  <si>
    <t>Pflegeort</t>
  </si>
  <si>
    <t>Leistungsart</t>
  </si>
  <si>
    <t>ZSR</t>
  </si>
  <si>
    <t>Formular</t>
  </si>
  <si>
    <t>RG-Periode</t>
  </si>
  <si>
    <t>AHV</t>
  </si>
  <si>
    <t>PLZ_Wohnsitz</t>
  </si>
  <si>
    <t>PLZ Pflegeort</t>
  </si>
  <si>
    <t>Ort_Pflege</t>
  </si>
  <si>
    <t>KLV A Std.
Abklärung und Beratung</t>
  </si>
  <si>
    <t>KLV B Std.
Untersuchung und Behandlung</t>
  </si>
  <si>
    <t>KLV C Std.
Grundpflege</t>
  </si>
  <si>
    <t>Stundensätze</t>
  </si>
  <si>
    <t>KLV A 
Abklärung und Beratung</t>
  </si>
  <si>
    <t>KLV C Grundpflege</t>
  </si>
  <si>
    <t>Aeschi (Bolken, Burgäschi, Steinhof)</t>
  </si>
  <si>
    <t>Bättwil - Flüh</t>
  </si>
  <si>
    <t>Drei Höfe (Heinrichswil, Hersiwil, Winistorf)</t>
  </si>
  <si>
    <t>Eppenberg - Wöschnau</t>
  </si>
  <si>
    <t>Feldbrunnen - St. Niklaus</t>
  </si>
  <si>
    <t>Günsberg (Balmberg, Oberbalmberg)</t>
  </si>
  <si>
    <t>Hauenstein - Ifenthal</t>
  </si>
  <si>
    <t>Lüsslingen - Nennigkofen</t>
  </si>
  <si>
    <t>Lüterkofen - Ichertswil</t>
  </si>
  <si>
    <t>Lüterswil - Gächliwil</t>
  </si>
  <si>
    <t>Metzerlen - Mariastein</t>
  </si>
  <si>
    <t>Wangen bei Olten</t>
  </si>
  <si>
    <t>Welschenrohr - Gänsbrunnen</t>
  </si>
  <si>
    <t>DDI, Gesundheitsamt, Clearingstelle ambulante Pflegeleistungen</t>
  </si>
  <si>
    <t>NAME Pflegefachperson</t>
  </si>
  <si>
    <t>VORNAME Pflegefachperson</t>
  </si>
  <si>
    <t>S111111</t>
  </si>
  <si>
    <t>222222</t>
  </si>
  <si>
    <t>Pflegestr. 1</t>
  </si>
  <si>
    <t>4500</t>
  </si>
  <si>
    <t>032 / xxx xx xx</t>
  </si>
  <si>
    <t>pflege@so.ch</t>
  </si>
  <si>
    <t>CH111111111111111111111</t>
  </si>
  <si>
    <t>● nur die Erfassung von Pflegeleistungen nach KVG</t>
  </si>
  <si>
    <t>Riedholzplatz 3, 4500 Solothurn, restkosten-ambulant@ddi.so.ch oder Telefonnummer 032 / 627 23 18 (jeweils Mo-Mi Vormittag)</t>
  </si>
  <si>
    <t>ORGANISATIONS NAME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</si>
  <si>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</si>
  <si>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PLZ Wohnsitz</t>
  </si>
  <si>
    <t>Ort Wohnsitz</t>
  </si>
  <si>
    <t>Leistungserbringung durch Inhouse Spitex im Kanton Solothurn</t>
  </si>
  <si>
    <t>I</t>
  </si>
  <si>
    <t>Inh. ohne KLV A</t>
  </si>
  <si>
    <t>Inh. ohne KLV B</t>
  </si>
  <si>
    <t>Inh. ohne KLV C</t>
  </si>
  <si>
    <t xml:space="preserve">
(Bsp. 01.01.2024)</t>
  </si>
  <si>
    <t xml:space="preserve">
(Bsp. 31.01.2024)</t>
  </si>
  <si>
    <t>CHF</t>
  </si>
  <si>
    <t>Total Restkosten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</si>
</sst>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dd/mm/yy"/>
    <numFmt numFmtId="167" formatCode="&quot; SFr. &quot;#,##0.00\ ;&quot; SFr. -&quot;#,##0.00\ ;&quot; SFr. -&quot;#\ ;@\ "/>
    <numFmt numFmtId="168" formatCode="&quot; CHF &quot;#,##0.00\ ;&quot; SFr. -&quot;#,##0.00\ ;&quot; CHF -&quot;#\ ;@\ "/>
  </numFmts>
  <fonts count="37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b/>
      <sz val="14"/>
      <name val="Frutiger LT Com 55 Roman"/>
      <family val="2"/>
      <scheme val="minor"/>
    </font>
    <font>
      <sz val="8"/>
      <name val="Frutiger 55 Roman"/>
    </font>
    <font>
      <b/>
      <sz val="10"/>
      <color rgb="FFFF0000"/>
      <name val="Frutiger LT Com 55 Roman"/>
      <family val="2"/>
      <scheme val="minor"/>
    </font>
    <font>
      <b/>
      <sz val="9"/>
      <color rgb="FFFF0000"/>
      <name val="Frutiger LT Com 55 Roman"/>
      <family val="2"/>
      <scheme val="minor"/>
    </font>
    <font>
      <sz val="10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7" fontId="3" fillId="0" borderId="0" applyFill="0" applyBorder="0" applyAlignment="0" applyProtection="0"/>
    <xf numFmtId="0" fontId="36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7">
    <xf numFmtId="0" fontId="0" fillId="0" borderId="0" xfId="0"/>
    <xf numFmtId="0" fontId="14" fillId="0" borderId="0" xfId="2" applyFont="1" applyAlignment="1" applyProtection="1"/>
    <xf numFmtId="0" fontId="14" fillId="0" borderId="0" xfId="2" applyFont="1" applyProtection="1"/>
    <xf numFmtId="0" fontId="1" fillId="0" borderId="0" xfId="0" applyFont="1" applyProtection="1"/>
    <xf numFmtId="0" fontId="7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1" fillId="0" borderId="0" xfId="0" applyFont="1" applyProtection="1"/>
    <xf numFmtId="43" fontId="5" fillId="3" borderId="7" xfId="1" applyFont="1" applyFill="1" applyBorder="1" applyAlignment="1" applyProtection="1">
      <alignment horizontal="center" wrapText="1"/>
    </xf>
    <xf numFmtId="43" fontId="5" fillId="3" borderId="9" xfId="1" applyFont="1" applyFill="1" applyBorder="1" applyAlignment="1" applyProtection="1">
      <alignment horizontal="center" wrapText="1"/>
    </xf>
    <xf numFmtId="43" fontId="5" fillId="3" borderId="8" xfId="1" applyFont="1" applyFill="1" applyBorder="1" applyAlignment="1" applyProtection="1">
      <alignment horizontal="center" wrapText="1"/>
    </xf>
    <xf numFmtId="43" fontId="5" fillId="3" borderId="7" xfId="1" applyFont="1" applyFill="1" applyBorder="1" applyAlignment="1" applyProtection="1">
      <alignment horizontal="left" wrapText="1"/>
    </xf>
    <xf numFmtId="43" fontId="5" fillId="3" borderId="9" xfId="1" applyFont="1" applyFill="1" applyBorder="1" applyAlignment="1" applyProtection="1">
      <alignment horizontal="left" wrapText="1"/>
    </xf>
    <xf numFmtId="43" fontId="5" fillId="3" borderId="8" xfId="1" applyFont="1" applyFill="1" applyBorder="1" applyAlignment="1" applyProtection="1">
      <alignment horizontal="left" wrapText="1"/>
    </xf>
    <xf numFmtId="0" fontId="11" fillId="0" borderId="0" xfId="0" applyFont="1" applyBorder="1" applyProtection="1"/>
    <xf numFmtId="0" fontId="1" fillId="0" borderId="0" xfId="0" applyFont="1" applyBorder="1" applyProtection="1"/>
    <xf numFmtId="0" fontId="1" fillId="0" borderId="11" xfId="0" applyNumberFormat="1" applyFont="1" applyBorder="1" applyAlignment="1" applyProtection="1">
      <alignment horizontal="left"/>
    </xf>
    <xf numFmtId="43" fontId="1" fillId="0" borderId="11" xfId="1" quotePrefix="1" applyFont="1" applyBorder="1" applyProtection="1"/>
    <xf numFmtId="43" fontId="1" fillId="0" borderId="11" xfId="1" applyFont="1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165" fontId="1" fillId="0" borderId="11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16" fillId="6" borderId="7" xfId="0" applyFont="1" applyFill="1" applyBorder="1" applyProtection="1"/>
    <xf numFmtId="0" fontId="16" fillId="6" borderId="6" xfId="0" applyFont="1" applyFill="1" applyBorder="1" applyProtection="1"/>
    <xf numFmtId="0" fontId="16" fillId="6" borderId="8" xfId="0" applyFont="1" applyFill="1" applyBorder="1" applyProtection="1"/>
    <xf numFmtId="0" fontId="1" fillId="6" borderId="12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14" fontId="1" fillId="6" borderId="11" xfId="0" applyNumberFormat="1" applyFont="1" applyFill="1" applyBorder="1" applyProtection="1">
      <protection locked="0"/>
    </xf>
    <xf numFmtId="0" fontId="5" fillId="3" borderId="4" xfId="2" applyFont="1" applyFill="1" applyBorder="1" applyAlignment="1" applyProtection="1">
      <alignment vertical="center" wrapText="1"/>
    </xf>
    <xf numFmtId="0" fontId="10" fillId="0" borderId="0" xfId="0" applyFont="1" applyProtection="1"/>
    <xf numFmtId="0" fontId="13" fillId="0" borderId="0" xfId="0" applyFont="1" applyProtection="1"/>
    <xf numFmtId="0" fontId="1" fillId="0" borderId="0" xfId="0" applyFont="1" applyFill="1" applyProtection="1"/>
    <xf numFmtId="49" fontId="11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Protection="1"/>
    <xf numFmtId="0" fontId="18" fillId="0" borderId="0" xfId="6" applyFont="1" applyFill="1" applyAlignment="1" applyProtection="1"/>
    <xf numFmtId="0" fontId="20" fillId="0" borderId="0" xfId="2" applyFont="1" applyAlignment="1" applyProtection="1"/>
    <xf numFmtId="0" fontId="20" fillId="0" borderId="0" xfId="6" applyFont="1" applyBorder="1" applyAlignment="1" applyProtection="1">
      <alignment vertical="center"/>
    </xf>
    <xf numFmtId="0" fontId="20" fillId="0" borderId="0" xfId="6" applyFont="1" applyBorder="1" applyAlignment="1" applyProtection="1">
      <alignment vertical="center" wrapText="1"/>
    </xf>
    <xf numFmtId="0" fontId="20" fillId="0" borderId="0" xfId="6" applyFont="1" applyBorder="1" applyAlignment="1" applyProtection="1">
      <alignment horizontal="right" indent="1"/>
    </xf>
    <xf numFmtId="0" fontId="20" fillId="0" borderId="0" xfId="6" applyFont="1" applyBorder="1" applyAlignment="1" applyProtection="1">
      <alignment wrapText="1"/>
    </xf>
    <xf numFmtId="0" fontId="20" fillId="0" borderId="0" xfId="6" applyFont="1" applyBorder="1" applyAlignment="1" applyProtection="1">
      <alignment horizontal="left"/>
    </xf>
    <xf numFmtId="0" fontId="12" fillId="6" borderId="7" xfId="0" applyFont="1" applyFill="1" applyBorder="1" applyAlignment="1" applyProtection="1">
      <alignment vertical="center"/>
    </xf>
    <xf numFmtId="0" fontId="9" fillId="0" borderId="0" xfId="0" applyFont="1" applyProtection="1"/>
    <xf numFmtId="0" fontId="22" fillId="6" borderId="11" xfId="0" applyFont="1" applyFill="1" applyBorder="1" applyProtection="1">
      <protection locked="0"/>
    </xf>
    <xf numFmtId="0" fontId="11" fillId="0" borderId="0" xfId="0" applyFont="1" applyAlignment="1" applyProtection="1">
      <alignment vertical="center" wrapText="1"/>
    </xf>
    <xf numFmtId="0" fontId="3" fillId="0" borderId="0" xfId="2"/>
    <xf numFmtId="0" fontId="25" fillId="9" borderId="18" xfId="2" applyFont="1" applyFill="1" applyBorder="1" applyAlignment="1" applyProtection="1">
      <alignment horizontal="left" vertical="center"/>
    </xf>
    <xf numFmtId="49" fontId="26" fillId="0" borderId="18" xfId="2" applyNumberFormat="1" applyFont="1" applyBorder="1" applyAlignment="1" applyProtection="1">
      <alignment horizontal="center" vertical="center"/>
    </xf>
    <xf numFmtId="14" fontId="26" fillId="0" borderId="19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/>
    </xf>
    <xf numFmtId="0" fontId="25" fillId="9" borderId="23" xfId="2" applyFont="1" applyFill="1" applyBorder="1" applyAlignment="1" applyProtection="1">
      <alignment horizontal="left"/>
    </xf>
    <xf numFmtId="0" fontId="25" fillId="9" borderId="24" xfId="2" applyFont="1" applyFill="1" applyBorder="1" applyAlignment="1" applyProtection="1">
      <alignment horizontal="left"/>
    </xf>
    <xf numFmtId="0" fontId="25" fillId="9" borderId="17" xfId="2" applyFont="1" applyFill="1" applyBorder="1" applyAlignment="1" applyProtection="1">
      <alignment vertical="center"/>
    </xf>
    <xf numFmtId="0" fontId="25" fillId="9" borderId="22" xfId="2" applyFont="1" applyFill="1" applyBorder="1" applyAlignment="1" applyProtection="1">
      <alignment vertical="center"/>
    </xf>
    <xf numFmtId="0" fontId="3" fillId="9" borderId="24" xfId="2" applyFill="1" applyBorder="1" applyAlignment="1" applyProtection="1">
      <alignment vertical="center"/>
    </xf>
    <xf numFmtId="0" fontId="26" fillId="0" borderId="26" xfId="2" applyFont="1" applyBorder="1" applyAlignment="1" applyProtection="1">
      <alignment horizontal="center" vertical="center"/>
    </xf>
    <xf numFmtId="0" fontId="27" fillId="0" borderId="0" xfId="2" applyFont="1"/>
    <xf numFmtId="0" fontId="25" fillId="9" borderId="30" xfId="2" applyFont="1" applyFill="1" applyBorder="1" applyAlignment="1" applyProtection="1">
      <alignment horizontal="left" vertical="center"/>
    </xf>
    <xf numFmtId="15" fontId="23" fillId="9" borderId="20" xfId="2" applyNumberFormat="1" applyFont="1" applyFill="1" applyBorder="1" applyAlignment="1" applyProtection="1">
      <alignment horizontal="left" vertical="center"/>
    </xf>
    <xf numFmtId="0" fontId="25" fillId="9" borderId="31" xfId="2" applyFont="1" applyFill="1" applyBorder="1" applyAlignment="1" applyProtection="1">
      <alignment vertical="center"/>
    </xf>
    <xf numFmtId="0" fontId="25" fillId="9" borderId="21" xfId="2" applyFont="1" applyFill="1" applyBorder="1" applyAlignment="1" applyProtection="1">
      <alignment horizontal="center" vertical="center"/>
    </xf>
    <xf numFmtId="0" fontId="28" fillId="9" borderId="32" xfId="2" applyFont="1" applyFill="1" applyBorder="1" applyAlignment="1" applyProtection="1">
      <alignment vertical="center"/>
    </xf>
    <xf numFmtId="0" fontId="25" fillId="9" borderId="33" xfId="2" applyFont="1" applyFill="1" applyBorder="1" applyAlignment="1" applyProtection="1">
      <alignment horizontal="center" vertical="center"/>
    </xf>
    <xf numFmtId="0" fontId="25" fillId="9" borderId="31" xfId="2" applyFont="1" applyFill="1" applyBorder="1" applyAlignment="1" applyProtection="1">
      <alignment horizontal="left" vertical="center"/>
    </xf>
    <xf numFmtId="0" fontId="28" fillId="9" borderId="32" xfId="2" applyFont="1" applyFill="1" applyBorder="1" applyAlignment="1" applyProtection="1">
      <alignment horizontal="left"/>
    </xf>
    <xf numFmtId="0" fontId="23" fillId="9" borderId="33" xfId="2" applyFont="1" applyFill="1" applyBorder="1" applyProtection="1"/>
    <xf numFmtId="0" fontId="28" fillId="9" borderId="31" xfId="2" applyFont="1" applyFill="1" applyBorder="1" applyAlignment="1" applyProtection="1">
      <alignment horizontal="left"/>
    </xf>
    <xf numFmtId="0" fontId="29" fillId="0" borderId="0" xfId="2" applyFont="1"/>
    <xf numFmtId="0" fontId="30" fillId="0" borderId="0" xfId="2" applyFont="1"/>
    <xf numFmtId="0" fontId="5" fillId="3" borderId="10" xfId="2" applyFont="1" applyFill="1" applyBorder="1" applyAlignment="1" applyProtection="1">
      <alignment vertical="center" wrapText="1"/>
    </xf>
    <xf numFmtId="49" fontId="0" fillId="6" borderId="0" xfId="0" applyNumberFormat="1" applyFont="1" applyFill="1" applyAlignment="1" applyProtection="1">
      <alignment horizontal="right" wrapText="1"/>
      <protection locked="0"/>
    </xf>
    <xf numFmtId="0" fontId="5" fillId="6" borderId="7" xfId="2" applyFont="1" applyFill="1" applyBorder="1" applyAlignment="1" applyProtection="1">
      <alignment horizontal="center" vertical="top" textRotation="90"/>
    </xf>
    <xf numFmtId="0" fontId="5" fillId="6" borderId="14" xfId="2" applyFont="1" applyFill="1" applyBorder="1" applyAlignment="1" applyProtection="1">
      <alignment horizontal="center" vertical="top" textRotation="90"/>
    </xf>
    <xf numFmtId="0" fontId="5" fillId="6" borderId="15" xfId="2" applyFont="1" applyFill="1" applyBorder="1" applyAlignment="1" applyProtection="1">
      <alignment horizontal="center" vertical="top" textRotation="90"/>
    </xf>
    <xf numFmtId="0" fontId="5" fillId="8" borderId="7" xfId="2" applyFont="1" applyFill="1" applyBorder="1" applyAlignment="1" applyProtection="1">
      <alignment horizontal="center" vertical="top" textRotation="90"/>
    </xf>
    <xf numFmtId="0" fontId="5" fillId="8" borderId="14" xfId="2" applyFont="1" applyFill="1" applyBorder="1" applyAlignment="1" applyProtection="1">
      <alignment horizontal="center" vertical="top" textRotation="90"/>
    </xf>
    <xf numFmtId="0" fontId="5" fillId="8" borderId="15" xfId="2" applyFont="1" applyFill="1" applyBorder="1" applyAlignment="1" applyProtection="1">
      <alignment horizontal="center" vertical="top" textRotation="90"/>
    </xf>
    <xf numFmtId="43" fontId="1" fillId="0" borderId="38" xfId="1" applyFont="1" applyBorder="1" applyProtection="1"/>
    <xf numFmtId="0" fontId="34" fillId="0" borderId="0" xfId="0" applyFont="1" applyProtection="1"/>
    <xf numFmtId="0" fontId="35" fillId="0" borderId="0" xfId="0" applyFont="1" applyProtection="1"/>
    <xf numFmtId="0" fontId="10" fillId="0" borderId="0" xfId="0" applyFont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indent="1"/>
    </xf>
    <xf numFmtId="0" fontId="11" fillId="0" borderId="0" xfId="0" applyNumberFormat="1" applyFont="1" applyFill="1" applyAlignment="1" applyProtection="1">
      <alignment horizontal="left" vertical="center" indent="1"/>
    </xf>
    <xf numFmtId="0" fontId="10" fillId="0" borderId="0" xfId="0" applyFont="1" applyFill="1" applyAlignment="1" applyProtection="1">
      <alignment horizontal="left" vertical="center"/>
    </xf>
    <xf numFmtId="0" fontId="7" fillId="0" borderId="0" xfId="0" applyFont="1" applyFill="1" applyProtection="1"/>
    <xf numFmtId="0" fontId="7" fillId="0" borderId="0" xfId="0" applyNumberFormat="1" applyFont="1" applyProtection="1"/>
    <xf numFmtId="0" fontId="1" fillId="0" borderId="0" xfId="0" applyNumberFormat="1" applyFont="1" applyProtection="1"/>
    <xf numFmtId="0" fontId="10" fillId="0" borderId="0" xfId="0" applyNumberFormat="1" applyFont="1" applyFill="1" applyAlignment="1" applyProtection="1">
      <alignment horizontal="left" vertical="center"/>
    </xf>
    <xf numFmtId="0" fontId="12" fillId="0" borderId="0" xfId="0" applyNumberFormat="1" applyFont="1" applyProtection="1"/>
    <xf numFmtId="0" fontId="11" fillId="0" borderId="0" xfId="0" applyNumberFormat="1" applyFont="1" applyProtection="1"/>
    <xf numFmtId="0" fontId="11" fillId="0" borderId="0" xfId="0" applyNumberFormat="1" applyFont="1" applyAlignment="1" applyProtection="1">
      <alignment vertical="center" wrapText="1"/>
    </xf>
    <xf numFmtId="0" fontId="10" fillId="0" borderId="0" xfId="0" applyNumberFormat="1" applyFont="1" applyAlignment="1" applyProtection="1">
      <alignment horizontal="left" vertical="center" wrapText="1"/>
    </xf>
    <xf numFmtId="0" fontId="18" fillId="0" borderId="0" xfId="6" applyNumberFormat="1" applyFont="1" applyFill="1" applyAlignment="1" applyProtection="1"/>
    <xf numFmtId="0" fontId="13" fillId="0" borderId="0" xfId="0" applyNumberFormat="1" applyFont="1" applyProtection="1"/>
    <xf numFmtId="0" fontId="20" fillId="0" borderId="0" xfId="2" applyNumberFormat="1" applyFont="1" applyAlignment="1" applyProtection="1"/>
    <xf numFmtId="0" fontId="20" fillId="0" borderId="0" xfId="6" applyNumberFormat="1" applyFont="1" applyBorder="1" applyAlignment="1" applyProtection="1">
      <alignment horizontal="left"/>
    </xf>
    <xf numFmtId="0" fontId="14" fillId="0" borderId="0" xfId="2" applyNumberFormat="1" applyFont="1" applyAlignment="1" applyProtection="1"/>
    <xf numFmtId="0" fontId="1" fillId="0" borderId="11" xfId="0" quotePrefix="1" applyNumberFormat="1" applyFont="1" applyBorder="1" applyProtection="1"/>
    <xf numFmtId="0" fontId="1" fillId="0" borderId="11" xfId="0" quotePrefix="1" applyFont="1" applyBorder="1" applyProtection="1"/>
    <xf numFmtId="43" fontId="1" fillId="0" borderId="11" xfId="1" applyNumberFormat="1" applyFont="1" applyBorder="1" applyAlignment="1" applyProtection="1">
      <alignment horizontal="right"/>
    </xf>
    <xf numFmtId="0" fontId="26" fillId="0" borderId="21" xfId="2" applyNumberFormat="1" applyFont="1" applyBorder="1" applyAlignment="1" applyProtection="1">
      <alignment horizontal="left"/>
    </xf>
    <xf numFmtId="0" fontId="10" fillId="0" borderId="0" xfId="0" applyFont="1" applyAlignment="1" applyProtection="1">
      <alignment horizontal="left" vertical="center" wrapText="1"/>
    </xf>
    <xf numFmtId="43" fontId="1" fillId="0" borderId="0" xfId="0" applyNumberFormat="1" applyFont="1" applyProtection="1"/>
    <xf numFmtId="43" fontId="0" fillId="0" borderId="0" xfId="0" applyNumberFormat="1" applyFont="1" applyProtection="1"/>
    <xf numFmtId="43" fontId="1" fillId="0" borderId="0" xfId="0" applyNumberFormat="1" applyFont="1" applyBorder="1" applyProtection="1"/>
    <xf numFmtId="43" fontId="5" fillId="4" borderId="9" xfId="2" applyNumberFormat="1" applyFont="1" applyFill="1" applyBorder="1" applyAlignment="1" applyProtection="1">
      <alignment horizontal="center" vertical="top" textRotation="90" wrapText="1"/>
    </xf>
    <xf numFmtId="49" fontId="10" fillId="6" borderId="0" xfId="0" applyNumberFormat="1" applyFont="1" applyFill="1" applyAlignment="1" applyProtection="1">
      <alignment horizontal="left" indent="1"/>
    </xf>
    <xf numFmtId="49" fontId="10" fillId="0" borderId="0" xfId="0" applyNumberFormat="1" applyFont="1" applyFill="1" applyAlignment="1" applyProtection="1">
      <alignment horizontal="left"/>
    </xf>
    <xf numFmtId="0" fontId="10" fillId="6" borderId="0" xfId="0" applyNumberFormat="1" applyFont="1" applyFill="1" applyAlignment="1" applyProtection="1">
      <alignment horizontal="left" vertical="center" indent="1"/>
    </xf>
    <xf numFmtId="168" fontId="26" fillId="9" borderId="24" xfId="10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" fillId="6" borderId="11" xfId="0" applyFont="1" applyFill="1" applyBorder="1" applyAlignment="1" applyProtection="1">
      <alignment horizontal="center" textRotation="90" wrapText="1"/>
    </xf>
    <xf numFmtId="0" fontId="1" fillId="6" borderId="11" xfId="0" applyNumberFormat="1" applyFont="1" applyFill="1" applyBorder="1" applyAlignment="1" applyProtection="1">
      <alignment horizontal="center" textRotation="90" wrapText="1"/>
    </xf>
    <xf numFmtId="0" fontId="6" fillId="6" borderId="11" xfId="2" applyFont="1" applyFill="1" applyBorder="1" applyAlignment="1" applyProtection="1">
      <alignment horizontal="center" textRotation="90"/>
    </xf>
    <xf numFmtId="0" fontId="6" fillId="6" borderId="11" xfId="2" applyFont="1" applyFill="1" applyBorder="1" applyAlignment="1" applyProtection="1">
      <alignment horizontal="center" textRotation="90" wrapText="1"/>
    </xf>
    <xf numFmtId="0" fontId="8" fillId="6" borderId="11" xfId="2" applyFont="1" applyFill="1" applyBorder="1" applyAlignment="1" applyProtection="1">
      <alignment horizontal="center" textRotation="90" wrapText="1"/>
    </xf>
    <xf numFmtId="0" fontId="0" fillId="7" borderId="0" xfId="0" applyFill="1"/>
    <xf numFmtId="0" fontId="1" fillId="0" borderId="0" xfId="0" applyFont="1" applyBorder="1" applyAlignment="1" applyProtection="1">
      <alignment vertical="center" wrapText="1"/>
    </xf>
    <xf numFmtId="43" fontId="1" fillId="0" borderId="12" xfId="1" quotePrefix="1" applyFont="1" applyBorder="1" applyProtection="1"/>
    <xf numFmtId="0" fontId="16" fillId="0" borderId="7" xfId="0" applyFont="1" applyBorder="1" applyProtection="1"/>
    <xf numFmtId="0" fontId="5" fillId="6" borderId="7" xfId="2" applyFont="1" applyFill="1" applyBorder="1" applyAlignment="1" applyProtection="1">
      <alignment horizontal="center" vertical="top" textRotation="90" wrapText="1"/>
    </xf>
    <xf numFmtId="0" fontId="5" fillId="6" borderId="9" xfId="2" applyFont="1" applyFill="1" applyBorder="1" applyAlignment="1" applyProtection="1">
      <alignment vertical="top" textRotation="90" wrapText="1"/>
    </xf>
    <xf numFmtId="0" fontId="26" fillId="0" borderId="0" xfId="2" applyNumberFormat="1" applyFont="1" applyBorder="1" applyAlignment="1" applyProtection="1">
      <alignment horizontal="left"/>
    </xf>
    <xf numFmtId="0" fontId="5" fillId="5" borderId="39" xfId="2" applyFont="1" applyFill="1" applyBorder="1" applyAlignment="1" applyProtection="1">
      <alignment horizontal="center" vertical="top" textRotation="90"/>
    </xf>
    <xf numFmtId="0" fontId="5" fillId="5" borderId="40" xfId="2" applyFont="1" applyFill="1" applyBorder="1" applyAlignment="1" applyProtection="1">
      <alignment horizontal="center" vertical="top" textRotation="90"/>
    </xf>
    <xf numFmtId="0" fontId="5" fillId="5" borderId="8" xfId="2" applyFont="1" applyFill="1" applyBorder="1" applyAlignment="1" applyProtection="1">
      <alignment horizontal="center" vertical="top" textRotation="90"/>
    </xf>
    <xf numFmtId="0" fontId="5" fillId="3" borderId="9" xfId="2" applyFont="1" applyFill="1" applyBorder="1" applyAlignment="1" applyProtection="1">
      <alignment horizontal="center" vertical="top" textRotation="90" wrapText="1"/>
    </xf>
    <xf numFmtId="0" fontId="5" fillId="10" borderId="1" xfId="2" applyFont="1" applyFill="1" applyBorder="1" applyAlignment="1" applyProtection="1">
      <alignment horizontal="center" vertical="center" wrapText="1"/>
    </xf>
    <xf numFmtId="0" fontId="5" fillId="10" borderId="5" xfId="2" applyFont="1" applyFill="1" applyBorder="1" applyAlignment="1" applyProtection="1">
      <alignment horizontal="center" vertical="center" wrapText="1"/>
    </xf>
    <xf numFmtId="0" fontId="1" fillId="0" borderId="13" xfId="0" quotePrefix="1" applyFont="1" applyBorder="1" applyProtection="1"/>
    <xf numFmtId="165" fontId="1" fillId="0" borderId="13" xfId="1" applyNumberFormat="1" applyFont="1" applyBorder="1" applyAlignment="1" applyProtection="1">
      <alignment horizontal="right"/>
    </xf>
    <xf numFmtId="43" fontId="1" fillId="0" borderId="13" xfId="1" applyNumberFormat="1" applyFont="1" applyBorder="1" applyAlignment="1" applyProtection="1">
      <alignment horizontal="right"/>
    </xf>
    <xf numFmtId="43" fontId="1" fillId="0" borderId="13" xfId="1" applyFont="1" applyBorder="1" applyProtection="1"/>
    <xf numFmtId="43" fontId="1" fillId="0" borderId="41" xfId="1" applyFont="1" applyBorder="1" applyProtection="1"/>
    <xf numFmtId="0" fontId="12" fillId="6" borderId="6" xfId="0" applyNumberFormat="1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vertical="center"/>
    </xf>
    <xf numFmtId="0" fontId="12" fillId="6" borderId="6" xfId="0" applyFont="1" applyFill="1" applyBorder="1" applyAlignment="1" applyProtection="1">
      <alignment horizontal="right" vertical="center"/>
    </xf>
    <xf numFmtId="2" fontId="12" fillId="6" borderId="8" xfId="0" applyNumberFormat="1" applyFont="1" applyFill="1" applyBorder="1" applyAlignment="1" applyProtection="1">
      <alignment vertical="center"/>
    </xf>
    <xf numFmtId="0" fontId="1" fillId="0" borderId="42" xfId="0" applyNumberFormat="1" applyFont="1" applyBorder="1" applyAlignment="1" applyProtection="1">
      <alignment horizontal="left"/>
    </xf>
    <xf numFmtId="43" fontId="1" fillId="0" borderId="42" xfId="1" quotePrefix="1" applyFont="1" applyBorder="1" applyProtection="1"/>
    <xf numFmtId="43" fontId="5" fillId="3" borderId="10" xfId="1" applyFont="1" applyFill="1" applyBorder="1" applyAlignment="1" applyProtection="1">
      <alignment horizontal="center" vertical="center" wrapText="1"/>
    </xf>
    <xf numFmtId="43" fontId="5" fillId="10" borderId="5" xfId="1" applyFont="1" applyFill="1" applyBorder="1" applyAlignment="1" applyProtection="1">
      <alignment horizontal="center" vertical="center" wrapText="1"/>
    </xf>
    <xf numFmtId="43" fontId="1" fillId="6" borderId="43" xfId="1" applyFont="1" applyFill="1" applyBorder="1" applyProtection="1">
      <protection locked="0"/>
    </xf>
    <xf numFmtId="43" fontId="1" fillId="6" borderId="38" xfId="1" applyFont="1" applyFill="1" applyBorder="1" applyProtection="1">
      <protection locked="0"/>
    </xf>
    <xf numFmtId="43" fontId="1" fillId="6" borderId="41" xfId="1" applyFont="1" applyFill="1" applyBorder="1" applyProtection="1">
      <protection locked="0"/>
    </xf>
    <xf numFmtId="0" fontId="1" fillId="6" borderId="12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14" fontId="1" fillId="6" borderId="11" xfId="0" applyNumberFormat="1" applyFont="1" applyFill="1" applyBorder="1" applyProtection="1">
      <protection locked="0"/>
    </xf>
    <xf numFmtId="0" fontId="22" fillId="6" borderId="11" xfId="0" applyFont="1" applyFill="1" applyBorder="1" applyProtection="1">
      <protection locked="0"/>
    </xf>
    <xf numFmtId="0" fontId="1" fillId="6" borderId="42" xfId="0" applyFont="1" applyFill="1" applyBorder="1" applyProtection="1">
      <protection locked="0"/>
    </xf>
    <xf numFmtId="0" fontId="22" fillId="6" borderId="42" xfId="0" applyFont="1" applyFill="1" applyBorder="1" applyProtection="1">
      <protection locked="0"/>
    </xf>
    <xf numFmtId="14" fontId="1" fillId="6" borderId="42" xfId="0" applyNumberFormat="1" applyFont="1" applyFill="1" applyBorder="1" applyProtection="1">
      <protection locked="0"/>
    </xf>
    <xf numFmtId="43" fontId="0" fillId="7" borderId="0" xfId="1" applyFont="1" applyFill="1"/>
    <xf numFmtId="43" fontId="0" fillId="0" borderId="0" xfId="1" applyFont="1"/>
    <xf numFmtId="0" fontId="1" fillId="6" borderId="42" xfId="0" applyNumberFormat="1" applyFont="1" applyFill="1" applyBorder="1" applyProtection="1">
      <protection locked="0"/>
    </xf>
    <xf numFmtId="0" fontId="1" fillId="6" borderId="11" xfId="0" applyNumberFormat="1" applyFont="1" applyFill="1" applyBorder="1" applyProtection="1">
      <protection locked="0"/>
    </xf>
    <xf numFmtId="0" fontId="1" fillId="6" borderId="12" xfId="0" applyNumberFormat="1" applyFont="1" applyFill="1" applyBorder="1" applyProtection="1">
      <protection locked="0"/>
    </xf>
    <xf numFmtId="0" fontId="5" fillId="3" borderId="7" xfId="2" applyFont="1" applyFill="1" applyBorder="1" applyAlignment="1" applyProtection="1">
      <alignment horizontal="center" wrapText="1"/>
    </xf>
    <xf numFmtId="0" fontId="5" fillId="3" borderId="6" xfId="2" applyFont="1" applyFill="1" applyBorder="1" applyAlignment="1" applyProtection="1">
      <alignment horizontal="center" wrapText="1"/>
    </xf>
    <xf numFmtId="0" fontId="5" fillId="3" borderId="8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2" borderId="37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10" xfId="2" applyFont="1" applyFill="1" applyBorder="1" applyAlignment="1" applyProtection="1">
      <alignment horizontal="center" vertical="center" wrapText="1"/>
    </xf>
    <xf numFmtId="0" fontId="6" fillId="2" borderId="37" xfId="2" applyFont="1" applyFill="1" applyBorder="1" applyAlignment="1" applyProtection="1">
      <alignment horizontal="center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6" fillId="2" borderId="10" xfId="2" applyFont="1" applyFill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center"/>
    </xf>
    <xf numFmtId="0" fontId="9" fillId="7" borderId="6" xfId="0" applyFont="1" applyFill="1" applyBorder="1" applyAlignment="1" applyProtection="1">
      <alignment horizontal="center"/>
    </xf>
    <xf numFmtId="0" fontId="9" fillId="7" borderId="8" xfId="0" applyFont="1" applyFill="1" applyBorder="1" applyAlignment="1" applyProtection="1">
      <alignment horizontal="center"/>
    </xf>
    <xf numFmtId="0" fontId="5" fillId="8" borderId="2" xfId="2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7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10" fillId="11" borderId="0" xfId="0" applyFont="1" applyFill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49" fontId="11" fillId="6" borderId="0" xfId="0" applyNumberFormat="1" applyFont="1" applyFill="1" applyAlignment="1" applyProtection="1">
      <alignment horizontal="left"/>
      <protection locked="0"/>
    </xf>
    <xf numFmtId="49" fontId="21" fillId="6" borderId="0" xfId="9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0" fillId="11" borderId="0" xfId="0" applyFont="1" applyFill="1" applyAlignment="1">
      <alignment horizontal="left" vertical="center" wrapText="1"/>
    </xf>
    <xf numFmtId="49" fontId="10" fillId="6" borderId="0" xfId="0" applyNumberFormat="1" applyFont="1" applyFill="1" applyAlignment="1" applyProtection="1">
      <alignment horizontal="left"/>
    </xf>
    <xf numFmtId="0" fontId="0" fillId="0" borderId="0" xfId="0" applyAlignment="1"/>
    <xf numFmtId="0" fontId="10" fillId="0" borderId="0" xfId="0" applyFont="1" applyAlignment="1" applyProtection="1"/>
    <xf numFmtId="0" fontId="0" fillId="6" borderId="11" xfId="0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wrapText="1" indent="1"/>
    </xf>
    <xf numFmtId="0" fontId="31" fillId="0" borderId="3" xfId="0" applyFont="1" applyBorder="1" applyAlignment="1" applyProtection="1">
      <alignment horizontal="center" vertical="center"/>
    </xf>
    <xf numFmtId="0" fontId="6" fillId="6" borderId="11" xfId="2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6" borderId="0" xfId="6" applyFont="1" applyFill="1" applyBorder="1" applyAlignment="1" applyProtection="1">
      <alignment horizontal="left" vertical="center" wrapText="1"/>
    </xf>
    <xf numFmtId="0" fontId="18" fillId="0" borderId="0" xfId="6" applyFont="1" applyFill="1" applyAlignment="1" applyProtection="1">
      <alignment horizontal="left" wrapText="1"/>
    </xf>
    <xf numFmtId="0" fontId="26" fillId="0" borderId="17" xfId="2" applyFont="1" applyBorder="1" applyAlignment="1" applyProtection="1">
      <alignment horizontal="left" vertical="center"/>
    </xf>
    <xf numFmtId="0" fontId="23" fillId="0" borderId="16" xfId="2" applyFont="1" applyBorder="1" applyAlignment="1" applyProtection="1">
      <alignment horizontal="center"/>
    </xf>
    <xf numFmtId="0" fontId="24" fillId="0" borderId="17" xfId="2" applyFont="1" applyBorder="1" applyAlignment="1" applyProtection="1">
      <alignment horizontal="left" vertical="top"/>
    </xf>
    <xf numFmtId="0" fontId="25" fillId="9" borderId="17" xfId="2" applyFont="1" applyFill="1" applyBorder="1" applyAlignment="1" applyProtection="1">
      <alignment horizontal="left" vertical="center"/>
    </xf>
    <xf numFmtId="0" fontId="26" fillId="0" borderId="17" xfId="2" applyFont="1" applyBorder="1" applyAlignment="1" applyProtection="1">
      <alignment horizontal="left"/>
    </xf>
    <xf numFmtId="0" fontId="26" fillId="0" borderId="17" xfId="2" applyFont="1" applyBorder="1" applyAlignment="1" applyProtection="1">
      <alignment horizontal="center" vertical="center"/>
    </xf>
    <xf numFmtId="0" fontId="26" fillId="0" borderId="21" xfId="2" applyFont="1" applyBorder="1" applyAlignment="1" applyProtection="1">
      <alignment horizontal="left"/>
    </xf>
    <xf numFmtId="0" fontId="26" fillId="0" borderId="21" xfId="2" applyNumberFormat="1" applyFont="1" applyBorder="1" applyAlignment="1" applyProtection="1">
      <alignment horizontal="left"/>
    </xf>
    <xf numFmtId="0" fontId="26" fillId="0" borderId="20" xfId="2" applyFont="1" applyBorder="1" applyAlignment="1" applyProtection="1">
      <alignment horizontal="left"/>
    </xf>
    <xf numFmtId="0" fontId="25" fillId="9" borderId="17" xfId="2" applyFont="1" applyFill="1" applyBorder="1" applyAlignment="1" applyProtection="1">
      <alignment horizontal="left" vertical="center" wrapText="1"/>
    </xf>
    <xf numFmtId="49" fontId="26" fillId="0" borderId="19" xfId="2" applyNumberFormat="1" applyFont="1" applyBorder="1" applyAlignment="1" applyProtection="1">
      <alignment horizontal="left"/>
    </xf>
    <xf numFmtId="0" fontId="26" fillId="0" borderId="19" xfId="2" applyNumberFormat="1" applyFont="1" applyBorder="1" applyAlignment="1" applyProtection="1">
      <alignment horizontal="left"/>
    </xf>
    <xf numFmtId="49" fontId="26" fillId="0" borderId="17" xfId="2" applyNumberFormat="1" applyFont="1" applyBorder="1" applyAlignment="1" applyProtection="1">
      <alignment horizontal="center" vertical="center"/>
    </xf>
    <xf numFmtId="0" fontId="26" fillId="0" borderId="17" xfId="2" applyNumberFormat="1" applyFont="1" applyBorder="1" applyAlignment="1" applyProtection="1">
      <alignment horizontal="center" vertical="center"/>
    </xf>
    <xf numFmtId="0" fontId="25" fillId="9" borderId="22" xfId="2" applyFont="1" applyFill="1" applyBorder="1" applyAlignment="1" applyProtection="1">
      <alignment horizontal="left" vertical="center" wrapText="1"/>
    </xf>
    <xf numFmtId="0" fontId="25" fillId="9" borderId="24" xfId="2" applyFont="1" applyFill="1" applyBorder="1" applyAlignment="1" applyProtection="1">
      <alignment horizontal="left" vertical="center" wrapText="1"/>
    </xf>
    <xf numFmtId="0" fontId="25" fillId="9" borderId="17" xfId="2" applyFont="1" applyFill="1" applyBorder="1" applyAlignment="1" applyProtection="1">
      <alignment horizontal="center" vertical="center"/>
    </xf>
    <xf numFmtId="166" fontId="26" fillId="0" borderId="21" xfId="2" applyNumberFormat="1" applyFont="1" applyBorder="1" applyAlignment="1" applyProtection="1">
      <alignment horizontal="center" vertical="center"/>
    </xf>
    <xf numFmtId="0" fontId="26" fillId="0" borderId="25" xfId="2" applyFont="1" applyBorder="1" applyAlignment="1" applyProtection="1">
      <alignment horizontal="center" vertical="center"/>
    </xf>
    <xf numFmtId="0" fontId="26" fillId="0" borderId="27" xfId="2" applyFont="1" applyBorder="1" applyAlignment="1" applyProtection="1">
      <alignment horizontal="center" vertical="center"/>
    </xf>
    <xf numFmtId="168" fontId="26" fillId="0" borderId="34" xfId="10" applyNumberFormat="1" applyFont="1" applyFill="1" applyBorder="1" applyAlignment="1" applyProtection="1">
      <alignment horizontal="center" vertical="center"/>
    </xf>
    <xf numFmtId="168" fontId="26" fillId="0" borderId="20" xfId="10" applyNumberFormat="1" applyFont="1" applyFill="1" applyBorder="1" applyAlignment="1" applyProtection="1">
      <alignment horizontal="center" vertical="center"/>
    </xf>
    <xf numFmtId="0" fontId="26" fillId="0" borderId="19" xfId="2" applyFont="1" applyBorder="1" applyAlignment="1" applyProtection="1">
      <alignment horizontal="center" vertical="center"/>
    </xf>
    <xf numFmtId="0" fontId="26" fillId="0" borderId="28" xfId="2" applyFont="1" applyBorder="1" applyAlignment="1" applyProtection="1">
      <alignment horizontal="center" vertical="center"/>
    </xf>
    <xf numFmtId="167" fontId="26" fillId="0" borderId="35" xfId="10" applyFont="1" applyFill="1" applyBorder="1" applyAlignment="1" applyProtection="1">
      <alignment horizontal="center" vertical="center"/>
    </xf>
    <xf numFmtId="167" fontId="26" fillId="0" borderId="36" xfId="10" applyFont="1" applyFill="1" applyBorder="1" applyAlignment="1" applyProtection="1">
      <alignment horizontal="center" vertical="center"/>
    </xf>
    <xf numFmtId="0" fontId="26" fillId="0" borderId="18" xfId="2" applyFont="1" applyBorder="1" applyAlignment="1" applyProtection="1">
      <alignment horizontal="center" vertical="center"/>
    </xf>
    <xf numFmtId="167" fontId="26" fillId="0" borderId="29" xfId="10" applyFont="1" applyFill="1" applyBorder="1" applyAlignment="1" applyProtection="1">
      <alignment horizontal="center" vertical="center"/>
    </xf>
    <xf numFmtId="166" fontId="26" fillId="0" borderId="17" xfId="2" applyNumberFormat="1" applyFont="1" applyBorder="1" applyAlignment="1" applyProtection="1">
      <alignment horizontal="left" vertical="center"/>
    </xf>
    <xf numFmtId="0" fontId="3" fillId="9" borderId="18" xfId="2" applyFill="1" applyBorder="1" applyAlignment="1" applyProtection="1">
      <alignment horizontal="center"/>
    </xf>
    <xf numFmtId="166" fontId="33" fillId="0" borderId="17" xfId="2" applyNumberFormat="1" applyFont="1" applyBorder="1" applyAlignment="1" applyProtection="1">
      <alignment horizontal="left" vertical="top"/>
    </xf>
    <xf numFmtId="0" fontId="33" fillId="0" borderId="17" xfId="2" applyFont="1" applyBorder="1" applyAlignment="1" applyProtection="1">
      <alignment horizontal="left" vertical="top"/>
    </xf>
  </cellXfs>
  <cellStyles count="18">
    <cellStyle name="Komma" xfId="1" builtinId="3"/>
    <cellStyle name="Komma 2" xfId="3"/>
    <cellStyle name="Komma 2 2" xfId="4"/>
    <cellStyle name="Komma 2 2 2" xfId="14"/>
    <cellStyle name="Komma 2 3" xfId="13"/>
    <cellStyle name="Komma 3" xfId="7"/>
    <cellStyle name="Komma 3 2" xfId="16"/>
    <cellStyle name="Komma 4" xfId="12"/>
    <cellStyle name="Link" xfId="9" builtinId="8"/>
    <cellStyle name="Milliers 2" xfId="8"/>
    <cellStyle name="Milliers 2 2" xfId="17"/>
    <cellStyle name="Normal 2" xfId="6"/>
    <cellStyle name="Standard" xfId="0" builtinId="0"/>
    <cellStyle name="Standard 2" xfId="2"/>
    <cellStyle name="Standard 3" xfId="11"/>
    <cellStyle name="Währung 2" xfId="5"/>
    <cellStyle name="Währung 2 2" xfId="15"/>
    <cellStyle name="Währung 3" xfId="10"/>
  </cellStyles>
  <dxfs count="1"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142875</xdr:rowOff>
    </xdr:from>
    <xdr:to>
      <xdr:col>6</xdr:col>
      <xdr:colOff>1054554</xdr:colOff>
      <xdr:row>0</xdr:row>
      <xdr:rowOff>425903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4287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Y413"/>
  <sheetViews>
    <sheetView tabSelected="1"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3" customWidth="1"/>
    <col min="2" max="2" width="15.5" style="3" customWidth="1"/>
    <col min="3" max="3" width="20.5" style="3" customWidth="1"/>
    <col min="4" max="4" width="14.875" style="3" customWidth="1"/>
    <col min="5" max="5" width="11.5" style="3" customWidth="1"/>
    <col min="6" max="6" width="16.125" style="3" customWidth="1"/>
    <col min="7" max="7" width="8.875" style="3" customWidth="1"/>
    <col min="8" max="8" width="13.625" style="3" customWidth="1"/>
    <col min="9" max="9" width="8.875" style="3" customWidth="1"/>
    <col min="10" max="10" width="13.625" style="3" customWidth="1"/>
    <col min="11" max="14" width="6" style="3" customWidth="1"/>
    <col min="15" max="15" width="8.125" style="108" customWidth="1"/>
    <col min="16" max="18" width="7.125" style="3" customWidth="1"/>
    <col min="19" max="21" width="9.125" style="3" customWidth="1"/>
    <col min="22" max="22" width="12.625" style="3" customWidth="1"/>
    <col min="23" max="23" width="11.25" style="3" customWidth="1"/>
    <col min="24" max="16384" width="11" style="3"/>
  </cols>
  <sheetData>
    <row r="1" spans="1:25" ht="32.25" customHeight="1">
      <c r="A1" s="188" t="s">
        <v>249</v>
      </c>
      <c r="B1" s="188"/>
      <c r="C1" s="188"/>
      <c r="D1" s="188"/>
      <c r="E1" s="188"/>
      <c r="F1" s="188"/>
      <c r="G1" s="188"/>
      <c r="H1" s="188"/>
      <c r="I1" s="4">
        <v>2024</v>
      </c>
      <c r="J1" s="32" t="s">
        <v>250</v>
      </c>
      <c r="K1" s="32"/>
      <c r="L1" s="83"/>
    </row>
    <row r="2" spans="1:25" ht="13.5">
      <c r="A2" s="84"/>
    </row>
    <row r="3" spans="1:25" ht="18.75">
      <c r="A3" s="38" t="str">
        <f>"Leistungserbringer "&amp;$A$4</f>
        <v xml:space="preserve">Leistungserbringer </v>
      </c>
      <c r="C3" s="5"/>
      <c r="D3" s="5"/>
      <c r="E3" s="5"/>
      <c r="L3" s="47" t="s">
        <v>114</v>
      </c>
      <c r="X3" s="7"/>
      <c r="Y3" s="7"/>
    </row>
    <row r="4" spans="1:25" ht="16.5" thickBot="1">
      <c r="A4" s="8" t="str">
        <f>IFERROR(IF(IFERROR(MATCH($C$5,#REF!,0),0)&gt;0,"mit Grundversorgungsauftrag",""),"")</f>
        <v/>
      </c>
      <c r="D4" s="5"/>
      <c r="E4" s="5"/>
      <c r="L4" s="6"/>
      <c r="X4" s="7"/>
      <c r="Y4" s="7"/>
    </row>
    <row r="5" spans="1:25" ht="16.5" thickBot="1">
      <c r="A5" s="8" t="s">
        <v>1</v>
      </c>
      <c r="C5" s="190" t="s">
        <v>245</v>
      </c>
      <c r="D5" s="190"/>
      <c r="E5" s="8" t="s">
        <v>4</v>
      </c>
      <c r="F5" s="190" t="s">
        <v>238</v>
      </c>
      <c r="G5" s="190"/>
      <c r="H5" s="190"/>
      <c r="K5" s="8"/>
      <c r="L5" s="5" t="s">
        <v>131</v>
      </c>
      <c r="M5" s="5"/>
      <c r="N5" s="5" t="s">
        <v>113</v>
      </c>
      <c r="O5" s="109"/>
      <c r="P5" s="5"/>
      <c r="Q5" s="5"/>
      <c r="R5" s="5"/>
      <c r="S5" s="163" t="s">
        <v>110</v>
      </c>
      <c r="T5" s="164"/>
      <c r="U5" s="165"/>
    </row>
    <row r="6" spans="1:25" ht="15.75" customHeight="1" thickBot="1">
      <c r="A6" s="8" t="s">
        <v>2</v>
      </c>
      <c r="C6" s="190" t="s">
        <v>234</v>
      </c>
      <c r="D6" s="190"/>
      <c r="E6" s="8" t="s">
        <v>5</v>
      </c>
      <c r="F6" s="190" t="s">
        <v>239</v>
      </c>
      <c r="G6" s="190"/>
      <c r="H6" s="190"/>
      <c r="K6" s="8"/>
      <c r="L6" s="5" t="s">
        <v>132</v>
      </c>
      <c r="M6" s="5"/>
      <c r="N6" s="5" t="s">
        <v>115</v>
      </c>
      <c r="O6" s="109"/>
      <c r="P6" s="5"/>
      <c r="Q6" s="5"/>
      <c r="R6" s="5"/>
      <c r="S6" s="9" t="s">
        <v>117</v>
      </c>
      <c r="T6" s="10" t="s">
        <v>118</v>
      </c>
      <c r="U6" s="11" t="s">
        <v>119</v>
      </c>
    </row>
    <row r="7" spans="1:25" ht="16.5" thickBot="1">
      <c r="A7" s="8" t="s">
        <v>3</v>
      </c>
      <c r="C7" s="190" t="s">
        <v>235</v>
      </c>
      <c r="D7" s="190"/>
      <c r="E7" s="8" t="s">
        <v>6</v>
      </c>
      <c r="F7" s="190" t="s">
        <v>95</v>
      </c>
      <c r="G7" s="190"/>
      <c r="H7" s="190"/>
      <c r="K7" s="8"/>
      <c r="L7" s="5" t="s">
        <v>133</v>
      </c>
      <c r="M7" s="5"/>
      <c r="N7" s="5" t="s">
        <v>111</v>
      </c>
      <c r="O7" s="109"/>
      <c r="P7" s="5"/>
      <c r="Q7" s="5"/>
      <c r="R7" s="5"/>
      <c r="S7" s="12">
        <v>76.900000000000006</v>
      </c>
      <c r="T7" s="13">
        <v>63</v>
      </c>
      <c r="U7" s="14">
        <v>52.6</v>
      </c>
    </row>
    <row r="8" spans="1:25" ht="16.5" thickBot="1">
      <c r="A8" s="8" t="s">
        <v>9</v>
      </c>
      <c r="C8" s="190" t="s">
        <v>236</v>
      </c>
      <c r="D8" s="190"/>
      <c r="E8" s="8" t="s">
        <v>7</v>
      </c>
      <c r="F8" s="190" t="s">
        <v>240</v>
      </c>
      <c r="G8" s="190"/>
      <c r="H8" s="190"/>
      <c r="K8" s="8"/>
      <c r="L8" s="15"/>
      <c r="M8" s="15"/>
      <c r="N8" s="16"/>
      <c r="O8" s="110"/>
      <c r="P8" s="16"/>
      <c r="Q8" s="16"/>
      <c r="R8" s="16"/>
      <c r="S8" s="16"/>
      <c r="T8" s="16"/>
      <c r="U8" s="16"/>
      <c r="V8" s="16"/>
    </row>
    <row r="9" spans="1:25" ht="15.75" customHeight="1" thickBot="1">
      <c r="A9" s="8" t="s">
        <v>10</v>
      </c>
      <c r="C9" s="190" t="s">
        <v>237</v>
      </c>
      <c r="D9" s="190"/>
      <c r="E9" s="8" t="s">
        <v>116</v>
      </c>
      <c r="F9" s="191" t="s">
        <v>241</v>
      </c>
      <c r="G9" s="190"/>
      <c r="H9" s="190"/>
      <c r="P9" s="175" t="s">
        <v>109</v>
      </c>
      <c r="Q9" s="176"/>
      <c r="R9" s="176"/>
      <c r="S9" s="176"/>
      <c r="T9" s="176"/>
      <c r="U9" s="176"/>
      <c r="V9" s="176"/>
      <c r="W9" s="177"/>
    </row>
    <row r="10" spans="1:25" ht="15" customHeight="1">
      <c r="E10" s="8" t="s">
        <v>8</v>
      </c>
      <c r="F10" s="190" t="s">
        <v>242</v>
      </c>
      <c r="G10" s="190"/>
      <c r="H10" s="190"/>
      <c r="L10" s="166" t="s">
        <v>246</v>
      </c>
      <c r="M10" s="167"/>
      <c r="N10" s="167"/>
      <c r="O10" s="168"/>
      <c r="P10" s="178" t="s">
        <v>200</v>
      </c>
      <c r="Q10" s="179"/>
      <c r="R10" s="180"/>
      <c r="S10" s="184" t="s">
        <v>143</v>
      </c>
      <c r="T10" s="185"/>
      <c r="U10" s="185"/>
      <c r="V10" s="31"/>
      <c r="W10" s="133"/>
    </row>
    <row r="11" spans="1:25" ht="30" customHeight="1">
      <c r="A11" s="192" t="s">
        <v>199</v>
      </c>
      <c r="B11" s="193"/>
      <c r="C11" s="75" t="s">
        <v>254</v>
      </c>
      <c r="E11" s="8"/>
      <c r="F11" s="35"/>
      <c r="G11" s="35"/>
      <c r="H11" s="35"/>
      <c r="I11" s="35"/>
      <c r="J11" s="35"/>
      <c r="L11" s="169"/>
      <c r="M11" s="170"/>
      <c r="N11" s="170"/>
      <c r="O11" s="171"/>
      <c r="P11" s="181"/>
      <c r="Q11" s="182"/>
      <c r="R11" s="183"/>
      <c r="S11" s="186"/>
      <c r="T11" s="187"/>
      <c r="U11" s="187"/>
      <c r="V11" s="74"/>
      <c r="W11" s="134"/>
    </row>
    <row r="12" spans="1:25" ht="32.25" customHeight="1" thickBot="1">
      <c r="A12" s="189" t="s">
        <v>198</v>
      </c>
      <c r="B12" s="189"/>
      <c r="C12" s="75" t="s">
        <v>255</v>
      </c>
      <c r="D12" s="123"/>
      <c r="E12" s="123"/>
      <c r="L12" s="172"/>
      <c r="M12" s="173"/>
      <c r="N12" s="173"/>
      <c r="O12" s="174"/>
      <c r="P12" s="181"/>
      <c r="Q12" s="182"/>
      <c r="R12" s="183"/>
      <c r="S12" s="186"/>
      <c r="T12" s="187"/>
      <c r="U12" s="187"/>
      <c r="V12" s="146">
        <f>SUM(V14:V413)</f>
        <v>0</v>
      </c>
      <c r="W12" s="147">
        <f>SUM(W14:W413)</f>
        <v>0</v>
      </c>
    </row>
    <row r="13" spans="1:25" ht="90" customHeight="1" thickBot="1">
      <c r="A13" s="125" t="s">
        <v>121</v>
      </c>
      <c r="B13" s="25" t="s">
        <v>12</v>
      </c>
      <c r="C13" s="26" t="s">
        <v>2</v>
      </c>
      <c r="D13" s="26" t="s">
        <v>3</v>
      </c>
      <c r="E13" s="26" t="s">
        <v>14</v>
      </c>
      <c r="F13" s="26" t="s">
        <v>4</v>
      </c>
      <c r="G13" s="26" t="s">
        <v>247</v>
      </c>
      <c r="H13" s="26" t="s">
        <v>248</v>
      </c>
      <c r="I13" s="26" t="s">
        <v>212</v>
      </c>
      <c r="J13" s="27" t="s">
        <v>205</v>
      </c>
      <c r="K13" s="126" t="s">
        <v>129</v>
      </c>
      <c r="L13" s="76" t="s">
        <v>131</v>
      </c>
      <c r="M13" s="77" t="s">
        <v>132</v>
      </c>
      <c r="N13" s="78" t="s">
        <v>133</v>
      </c>
      <c r="O13" s="111" t="s">
        <v>128</v>
      </c>
      <c r="P13" s="79" t="s">
        <v>136</v>
      </c>
      <c r="Q13" s="80" t="s">
        <v>137</v>
      </c>
      <c r="R13" s="81" t="s">
        <v>138</v>
      </c>
      <c r="S13" s="129" t="s">
        <v>139</v>
      </c>
      <c r="T13" s="130" t="s">
        <v>140</v>
      </c>
      <c r="U13" s="131" t="s">
        <v>141</v>
      </c>
      <c r="V13" s="132" t="s">
        <v>11</v>
      </c>
      <c r="W13" s="127" t="s">
        <v>130</v>
      </c>
    </row>
    <row r="14" spans="1:25">
      <c r="A14" s="144">
        <v>1</v>
      </c>
      <c r="B14" s="155"/>
      <c r="C14" s="155"/>
      <c r="D14" s="156"/>
      <c r="E14" s="157"/>
      <c r="F14" s="156"/>
      <c r="G14" s="160"/>
      <c r="H14" s="160"/>
      <c r="I14" s="160"/>
      <c r="J14" s="155"/>
      <c r="K14" s="155"/>
      <c r="L14" s="155"/>
      <c r="M14" s="155"/>
      <c r="N14" s="155"/>
      <c r="O14" s="145" t="str">
        <f t="shared" ref="O14" si="0">IF(ISNUMBER(L14)+ISNUMBER(M14)+ISNUMBER(N14)=0,"",SUM(L14:N14))</f>
        <v/>
      </c>
      <c r="P14" s="145" t="str">
        <f>IF(Wohnsitz!L14="","",IF(I14=4535,VLOOKUP(J14,Parameter!$B$1:$E$140,2,0),VLOOKUP(I14,Parameter!$A$1:$E$140,3,0)))</f>
        <v/>
      </c>
      <c r="Q14" s="145" t="str">
        <f>IF(Wohnsitz!M14="","",IF(I14=4535,VLOOKUP(J14,Parameter!$B$1:$E$140,3,0),VLOOKUP(I14,Parameter!$A$1:$E$140,4,0)))</f>
        <v/>
      </c>
      <c r="R14" s="145" t="str">
        <f>IF(Wohnsitz!N14="","",IF(I14=4535,VLOOKUP(J14,Parameter!$B$1:$E$140,4,0),VLOOKUP(I14,Parameter!$A$1:$E$140,5,0)))</f>
        <v/>
      </c>
      <c r="S14" s="145" t="str">
        <f>IF(OR(ISBLANK(L14),ISBLANK(P14)),"",L14/60*P14)</f>
        <v/>
      </c>
      <c r="T14" s="145" t="str">
        <f>IF(OR(ISBLANK(M14),ISBLANK(Q14)),"",M14/60*Q14)</f>
        <v/>
      </c>
      <c r="U14" s="145" t="str">
        <f>IF(OR(ISBLANK(N14),ISBLANK(R14)),"",N14/60*R14)</f>
        <v/>
      </c>
      <c r="V14" s="145">
        <f>+SUM(S14:U14)</f>
        <v>0</v>
      </c>
      <c r="W14" s="148"/>
    </row>
    <row r="15" spans="1:25">
      <c r="A15" s="17">
        <v>2</v>
      </c>
      <c r="B15" s="152"/>
      <c r="C15" s="152"/>
      <c r="D15" s="154"/>
      <c r="E15" s="153"/>
      <c r="F15" s="154"/>
      <c r="G15" s="161"/>
      <c r="H15" s="162"/>
      <c r="I15" s="162"/>
      <c r="J15" s="151"/>
      <c r="K15" s="152"/>
      <c r="L15" s="152"/>
      <c r="M15" s="152"/>
      <c r="N15" s="152"/>
      <c r="O15" s="18" t="str">
        <f t="shared" ref="O15:O78" si="1">IF(ISNUMBER(L15)+ISNUMBER(M15)+ISNUMBER(N15)=0,"",SUM(L15:N15))</f>
        <v/>
      </c>
      <c r="P15" s="124" t="str">
        <f>IF(Wohnsitz!L15="","",IF(I15=4535,VLOOKUP(J15,Parameter!$B$1:$E$140,2,0),VLOOKUP(I15,Parameter!$A$1:$E$140,3,0)))</f>
        <v/>
      </c>
      <c r="Q15" s="124" t="str">
        <f>IF(Wohnsitz!M15="","",IF(I15=4535,VLOOKUP(J15,Parameter!$B$1:$E$140,3,0),VLOOKUP(I15,Parameter!$A$1:$E$140,4,0)))</f>
        <v/>
      </c>
      <c r="R15" s="124" t="str">
        <f>IF(Wohnsitz!N15="","",IF(I15=4535,VLOOKUP(J15,Parameter!$B$1:$E$140,4,0),VLOOKUP(I15,Parameter!$A$1:$E$140,5,0)))</f>
        <v/>
      </c>
      <c r="S15" s="124" t="str">
        <f t="shared" ref="S15:S78" si="2">IF(OR(ISBLANK(L15),ISBLANK(P15)),"",L15/60*P15)</f>
        <v/>
      </c>
      <c r="T15" s="124" t="str">
        <f t="shared" ref="T15:T78" si="3">IF(OR(ISBLANK(M15),ISBLANK(Q15)),"",M15/60*Q15)</f>
        <v/>
      </c>
      <c r="U15" s="124" t="str">
        <f t="shared" ref="U15:U78" si="4">IF(OR(ISBLANK(N15),ISBLANK(R15)),"",N15/60*R15)</f>
        <v/>
      </c>
      <c r="V15" s="18">
        <f t="shared" ref="V15:V78" si="5">+SUM(S15:U15)</f>
        <v>0</v>
      </c>
      <c r="W15" s="149"/>
    </row>
    <row r="16" spans="1:25">
      <c r="A16" s="17">
        <v>3</v>
      </c>
      <c r="B16" s="152"/>
      <c r="C16" s="152"/>
      <c r="D16" s="154"/>
      <c r="E16" s="153"/>
      <c r="F16" s="154"/>
      <c r="G16" s="161"/>
      <c r="H16" s="162"/>
      <c r="I16" s="162"/>
      <c r="J16" s="151"/>
      <c r="K16" s="152"/>
      <c r="L16" s="152"/>
      <c r="M16" s="152"/>
      <c r="N16" s="152"/>
      <c r="O16" s="18" t="str">
        <f t="shared" si="1"/>
        <v/>
      </c>
      <c r="P16" s="124" t="str">
        <f>IF(Wohnsitz!L16="","",IF(I16=4535,VLOOKUP(J16,Parameter!$B$1:$E$140,2,0),VLOOKUP(I16,Parameter!$A$1:$E$140,3,0)))</f>
        <v/>
      </c>
      <c r="Q16" s="124" t="str">
        <f>IF(Wohnsitz!M16="","",IF(I16=4535,VLOOKUP(J16,Parameter!$B$1:$E$140,3,0),VLOOKUP(I16,Parameter!$A$1:$E$140,4,0)))</f>
        <v/>
      </c>
      <c r="R16" s="124" t="str">
        <f>IF(Wohnsitz!N16="","",IF(I16=4535,VLOOKUP(J16,Parameter!$B$1:$E$140,4,0),VLOOKUP(I16,Parameter!$A$1:$E$140,5,0)))</f>
        <v/>
      </c>
      <c r="S16" s="124" t="str">
        <f t="shared" si="2"/>
        <v/>
      </c>
      <c r="T16" s="124" t="str">
        <f t="shared" si="3"/>
        <v/>
      </c>
      <c r="U16" s="124" t="str">
        <f t="shared" si="4"/>
        <v/>
      </c>
      <c r="V16" s="18">
        <f t="shared" si="5"/>
        <v>0</v>
      </c>
      <c r="W16" s="149"/>
    </row>
    <row r="17" spans="1:23">
      <c r="A17" s="17">
        <v>4</v>
      </c>
      <c r="B17" s="152"/>
      <c r="C17" s="152"/>
      <c r="D17" s="154"/>
      <c r="E17" s="153"/>
      <c r="F17" s="154"/>
      <c r="G17" s="161"/>
      <c r="H17" s="162"/>
      <c r="I17" s="162"/>
      <c r="J17" s="151"/>
      <c r="K17" s="152"/>
      <c r="L17" s="152"/>
      <c r="M17" s="152"/>
      <c r="N17" s="152"/>
      <c r="O17" s="18" t="str">
        <f t="shared" si="1"/>
        <v/>
      </c>
      <c r="P17" s="124" t="str">
        <f>IF(Wohnsitz!L17="","",IF(I17=4535,VLOOKUP(J17,Parameter!$B$1:$E$140,2,0),VLOOKUP(I17,Parameter!$A$1:$E$140,3,0)))</f>
        <v/>
      </c>
      <c r="Q17" s="124" t="str">
        <f>IF(Wohnsitz!M17="","",IF(I17=4535,VLOOKUP(J17,Parameter!$B$1:$E$140,3,0),VLOOKUP(I17,Parameter!$A$1:$E$140,4,0)))</f>
        <v/>
      </c>
      <c r="R17" s="124" t="str">
        <f>IF(Wohnsitz!N17="","",IF(I17=4535,VLOOKUP(J17,Parameter!$B$1:$E$140,4,0),VLOOKUP(I17,Parameter!$A$1:$E$140,5,0)))</f>
        <v/>
      </c>
      <c r="S17" s="124" t="str">
        <f t="shared" si="2"/>
        <v/>
      </c>
      <c r="T17" s="124" t="str">
        <f t="shared" si="3"/>
        <v/>
      </c>
      <c r="U17" s="124" t="str">
        <f t="shared" si="4"/>
        <v/>
      </c>
      <c r="V17" s="18">
        <f t="shared" si="5"/>
        <v>0</v>
      </c>
      <c r="W17" s="149"/>
    </row>
    <row r="18" spans="1:23">
      <c r="A18" s="17">
        <v>5</v>
      </c>
      <c r="B18" s="152"/>
      <c r="C18" s="152"/>
      <c r="D18" s="154"/>
      <c r="E18" s="153"/>
      <c r="F18" s="154"/>
      <c r="G18" s="161"/>
      <c r="H18" s="162"/>
      <c r="I18" s="162"/>
      <c r="J18" s="151"/>
      <c r="K18" s="152"/>
      <c r="L18" s="152"/>
      <c r="M18" s="152"/>
      <c r="N18" s="152"/>
      <c r="O18" s="18" t="str">
        <f t="shared" si="1"/>
        <v/>
      </c>
      <c r="P18" s="124" t="str">
        <f>IF(Wohnsitz!L18="","",IF(I18=4535,VLOOKUP(J18,Parameter!$B$1:$E$140,2,0),VLOOKUP(I18,Parameter!$A$1:$E$140,3,0)))</f>
        <v/>
      </c>
      <c r="Q18" s="124" t="str">
        <f>IF(Wohnsitz!M18="","",IF(I18=4535,VLOOKUP(J18,Parameter!$B$1:$E$140,3,0),VLOOKUP(I18,Parameter!$A$1:$E$140,4,0)))</f>
        <v/>
      </c>
      <c r="R18" s="124" t="str">
        <f>IF(Wohnsitz!N18="","",IF(I18=4535,VLOOKUP(J18,Parameter!$B$1:$E$140,4,0),VLOOKUP(I18,Parameter!$A$1:$E$140,5,0)))</f>
        <v/>
      </c>
      <c r="S18" s="124" t="str">
        <f t="shared" si="2"/>
        <v/>
      </c>
      <c r="T18" s="124" t="str">
        <f t="shared" si="3"/>
        <v/>
      </c>
      <c r="U18" s="124" t="str">
        <f t="shared" si="4"/>
        <v/>
      </c>
      <c r="V18" s="18">
        <f t="shared" si="5"/>
        <v>0</v>
      </c>
      <c r="W18" s="149"/>
    </row>
    <row r="19" spans="1:23">
      <c r="A19" s="17">
        <v>6</v>
      </c>
      <c r="B19" s="152"/>
      <c r="C19" s="152"/>
      <c r="D19" s="154"/>
      <c r="E19" s="153"/>
      <c r="F19" s="154"/>
      <c r="G19" s="161"/>
      <c r="H19" s="162"/>
      <c r="I19" s="162"/>
      <c r="J19" s="151"/>
      <c r="K19" s="152"/>
      <c r="L19" s="152"/>
      <c r="M19" s="152"/>
      <c r="N19" s="152"/>
      <c r="O19" s="18" t="str">
        <f t="shared" si="1"/>
        <v/>
      </c>
      <c r="P19" s="124" t="str">
        <f>IF(Wohnsitz!L19="","",IF(I19=4535,VLOOKUP(J19,Parameter!$B$1:$E$140,2,0),VLOOKUP(I19,Parameter!$A$1:$E$140,3,0)))</f>
        <v/>
      </c>
      <c r="Q19" s="124" t="str">
        <f>IF(Wohnsitz!M19="","",IF(I19=4535,VLOOKUP(J19,Parameter!$B$1:$E$140,3,0),VLOOKUP(I19,Parameter!$A$1:$E$140,4,0)))</f>
        <v/>
      </c>
      <c r="R19" s="124" t="str">
        <f>IF(Wohnsitz!N19="","",IF(I19=4535,VLOOKUP(J19,Parameter!$B$1:$E$140,4,0),VLOOKUP(I19,Parameter!$A$1:$E$140,5,0)))</f>
        <v/>
      </c>
      <c r="S19" s="124" t="str">
        <f t="shared" si="2"/>
        <v/>
      </c>
      <c r="T19" s="124" t="str">
        <f t="shared" si="3"/>
        <v/>
      </c>
      <c r="U19" s="124" t="str">
        <f t="shared" si="4"/>
        <v/>
      </c>
      <c r="V19" s="18">
        <f t="shared" si="5"/>
        <v>0</v>
      </c>
      <c r="W19" s="149"/>
    </row>
    <row r="20" spans="1:23">
      <c r="A20" s="17">
        <v>7</v>
      </c>
      <c r="B20" s="152"/>
      <c r="C20" s="152"/>
      <c r="D20" s="154"/>
      <c r="E20" s="153"/>
      <c r="F20" s="154"/>
      <c r="G20" s="161"/>
      <c r="H20" s="162"/>
      <c r="I20" s="162"/>
      <c r="J20" s="151"/>
      <c r="K20" s="152"/>
      <c r="L20" s="152"/>
      <c r="M20" s="152"/>
      <c r="N20" s="152"/>
      <c r="O20" s="18" t="str">
        <f t="shared" si="1"/>
        <v/>
      </c>
      <c r="P20" s="124" t="str">
        <f>IF(Wohnsitz!L20="","",IF(I20=4535,VLOOKUP(J20,Parameter!$B$1:$E$140,2,0),VLOOKUP(I20,Parameter!$A$1:$E$140,3,0)))</f>
        <v/>
      </c>
      <c r="Q20" s="124" t="str">
        <f>IF(Wohnsitz!M20="","",IF(I20=4535,VLOOKUP(J20,Parameter!$B$1:$E$140,3,0),VLOOKUP(I20,Parameter!$A$1:$E$140,4,0)))</f>
        <v/>
      </c>
      <c r="R20" s="124" t="str">
        <f>IF(Wohnsitz!N20="","",IF(I20=4535,VLOOKUP(J20,Parameter!$B$1:$E$140,4,0),VLOOKUP(I20,Parameter!$A$1:$E$140,5,0)))</f>
        <v/>
      </c>
      <c r="S20" s="124" t="str">
        <f t="shared" si="2"/>
        <v/>
      </c>
      <c r="T20" s="124" t="str">
        <f t="shared" si="3"/>
        <v/>
      </c>
      <c r="U20" s="124" t="str">
        <f t="shared" si="4"/>
        <v/>
      </c>
      <c r="V20" s="18">
        <f t="shared" si="5"/>
        <v>0</v>
      </c>
      <c r="W20" s="149"/>
    </row>
    <row r="21" spans="1:23">
      <c r="A21" s="17">
        <v>8</v>
      </c>
      <c r="B21" s="152"/>
      <c r="C21" s="152"/>
      <c r="D21" s="154"/>
      <c r="E21" s="153"/>
      <c r="F21" s="154"/>
      <c r="G21" s="161"/>
      <c r="H21" s="162"/>
      <c r="I21" s="162"/>
      <c r="J21" s="151"/>
      <c r="K21" s="152"/>
      <c r="L21" s="152"/>
      <c r="M21" s="152"/>
      <c r="N21" s="152"/>
      <c r="O21" s="18" t="str">
        <f t="shared" si="1"/>
        <v/>
      </c>
      <c r="P21" s="124" t="str">
        <f>IF(Wohnsitz!L21="","",IF(I21=4535,VLOOKUP(J21,Parameter!$B$1:$E$140,2,0),VLOOKUP(I21,Parameter!$A$1:$E$140,3,0)))</f>
        <v/>
      </c>
      <c r="Q21" s="124" t="str">
        <f>IF(Wohnsitz!M21="","",IF(I21=4535,VLOOKUP(J21,Parameter!$B$1:$E$140,3,0),VLOOKUP(I21,Parameter!$A$1:$E$140,4,0)))</f>
        <v/>
      </c>
      <c r="R21" s="124" t="str">
        <f>IF(Wohnsitz!N21="","",IF(I21=4535,VLOOKUP(J21,Parameter!$B$1:$E$140,4,0),VLOOKUP(I21,Parameter!$A$1:$E$140,5,0)))</f>
        <v/>
      </c>
      <c r="S21" s="124" t="str">
        <f t="shared" si="2"/>
        <v/>
      </c>
      <c r="T21" s="124" t="str">
        <f t="shared" si="3"/>
        <v/>
      </c>
      <c r="U21" s="124" t="str">
        <f t="shared" si="4"/>
        <v/>
      </c>
      <c r="V21" s="18">
        <f t="shared" si="5"/>
        <v>0</v>
      </c>
      <c r="W21" s="149"/>
    </row>
    <row r="22" spans="1:23">
      <c r="A22" s="17">
        <v>9</v>
      </c>
      <c r="B22" s="29"/>
      <c r="C22" s="29"/>
      <c r="D22" s="48"/>
      <c r="E22" s="30"/>
      <c r="F22" s="48"/>
      <c r="G22" s="161"/>
      <c r="H22" s="162"/>
      <c r="I22" s="162"/>
      <c r="J22" s="28"/>
      <c r="K22" s="29"/>
      <c r="L22" s="29"/>
      <c r="M22" s="29"/>
      <c r="N22" s="29"/>
      <c r="O22" s="18" t="str">
        <f t="shared" si="1"/>
        <v/>
      </c>
      <c r="P22" s="124" t="str">
        <f>IF(Wohnsitz!L22="","",IF(I22=4535,VLOOKUP(J22,Parameter!$B$1:$E$140,2,0),VLOOKUP(I22,Parameter!$A$1:$E$140,3,0)))</f>
        <v/>
      </c>
      <c r="Q22" s="124" t="str">
        <f>IF(Wohnsitz!M22="","",IF(I22=4535,VLOOKUP(J22,Parameter!$B$1:$E$140,3,0),VLOOKUP(I22,Parameter!$A$1:$E$140,4,0)))</f>
        <v/>
      </c>
      <c r="R22" s="124" t="str">
        <f>IF(Wohnsitz!N22="","",IF(I22=4535,VLOOKUP(J22,Parameter!$B$1:$E$140,4,0),VLOOKUP(I22,Parameter!$A$1:$E$140,5,0)))</f>
        <v/>
      </c>
      <c r="S22" s="124" t="str">
        <f t="shared" si="2"/>
        <v/>
      </c>
      <c r="T22" s="124" t="str">
        <f t="shared" si="3"/>
        <v/>
      </c>
      <c r="U22" s="124" t="str">
        <f t="shared" si="4"/>
        <v/>
      </c>
      <c r="V22" s="18">
        <f t="shared" si="5"/>
        <v>0</v>
      </c>
      <c r="W22" s="149"/>
    </row>
    <row r="23" spans="1:23">
      <c r="A23" s="17">
        <v>10</v>
      </c>
      <c r="B23" s="29"/>
      <c r="C23" s="29"/>
      <c r="D23" s="48"/>
      <c r="E23" s="30"/>
      <c r="F23" s="48"/>
      <c r="G23" s="161"/>
      <c r="H23" s="162"/>
      <c r="I23" s="162"/>
      <c r="J23" s="28"/>
      <c r="K23" s="29"/>
      <c r="L23" s="29"/>
      <c r="M23" s="29"/>
      <c r="N23" s="29"/>
      <c r="O23" s="18" t="str">
        <f t="shared" si="1"/>
        <v/>
      </c>
      <c r="P23" s="124" t="str">
        <f>IF(Wohnsitz!L23="","",IF(I23=4535,VLOOKUP(J23,Parameter!$B$1:$E$140,2,0),VLOOKUP(I23,Parameter!$A$1:$E$140,3,0)))</f>
        <v/>
      </c>
      <c r="Q23" s="124" t="str">
        <f>IF(Wohnsitz!M23="","",IF(I23=4535,VLOOKUP(J23,Parameter!$B$1:$E$140,3,0),VLOOKUP(I23,Parameter!$A$1:$E$140,4,0)))</f>
        <v/>
      </c>
      <c r="R23" s="124" t="str">
        <f>IF(Wohnsitz!N23="","",IF(I23=4535,VLOOKUP(J23,Parameter!$B$1:$E$140,4,0),VLOOKUP(I23,Parameter!$A$1:$E$140,5,0)))</f>
        <v/>
      </c>
      <c r="S23" s="124" t="str">
        <f t="shared" si="2"/>
        <v/>
      </c>
      <c r="T23" s="124" t="str">
        <f t="shared" si="3"/>
        <v/>
      </c>
      <c r="U23" s="124" t="str">
        <f t="shared" si="4"/>
        <v/>
      </c>
      <c r="V23" s="18">
        <f t="shared" si="5"/>
        <v>0</v>
      </c>
      <c r="W23" s="149"/>
    </row>
    <row r="24" spans="1:23">
      <c r="A24" s="17">
        <v>11</v>
      </c>
      <c r="B24" s="29"/>
      <c r="C24" s="29"/>
      <c r="D24" s="48"/>
      <c r="E24" s="30"/>
      <c r="F24" s="48"/>
      <c r="G24" s="161"/>
      <c r="H24" s="162"/>
      <c r="I24" s="162"/>
      <c r="J24" s="28"/>
      <c r="K24" s="29"/>
      <c r="L24" s="29"/>
      <c r="M24" s="29"/>
      <c r="N24" s="29"/>
      <c r="O24" s="18" t="str">
        <f t="shared" si="1"/>
        <v/>
      </c>
      <c r="P24" s="124" t="str">
        <f>IF(Wohnsitz!L24="","",IF(I24=4535,VLOOKUP(J24,Parameter!$B$1:$E$140,2,0),VLOOKUP(I24,Parameter!$A$1:$E$140,3,0)))</f>
        <v/>
      </c>
      <c r="Q24" s="124" t="str">
        <f>IF(Wohnsitz!M24="","",IF(I24=4535,VLOOKUP(J24,Parameter!$B$1:$E$140,3,0),VLOOKUP(I24,Parameter!$A$1:$E$140,4,0)))</f>
        <v/>
      </c>
      <c r="R24" s="124" t="str">
        <f>IF(Wohnsitz!N24="","",IF(I24=4535,VLOOKUP(J24,Parameter!$B$1:$E$140,4,0),VLOOKUP(I24,Parameter!$A$1:$E$140,5,0)))</f>
        <v/>
      </c>
      <c r="S24" s="124" t="str">
        <f t="shared" si="2"/>
        <v/>
      </c>
      <c r="T24" s="124" t="str">
        <f t="shared" si="3"/>
        <v/>
      </c>
      <c r="U24" s="124" t="str">
        <f t="shared" si="4"/>
        <v/>
      </c>
      <c r="V24" s="18">
        <f t="shared" si="5"/>
        <v>0</v>
      </c>
      <c r="W24" s="149"/>
    </row>
    <row r="25" spans="1:23">
      <c r="A25" s="17">
        <v>12</v>
      </c>
      <c r="B25" s="29"/>
      <c r="C25" s="29"/>
      <c r="D25" s="48"/>
      <c r="E25" s="30"/>
      <c r="F25" s="48"/>
      <c r="G25" s="161"/>
      <c r="H25" s="162"/>
      <c r="I25" s="162"/>
      <c r="J25" s="28"/>
      <c r="K25" s="29"/>
      <c r="L25" s="29"/>
      <c r="M25" s="29"/>
      <c r="N25" s="29"/>
      <c r="O25" s="18" t="str">
        <f t="shared" si="1"/>
        <v/>
      </c>
      <c r="P25" s="124" t="str">
        <f>IF(Wohnsitz!L25="","",IF(I25=4535,VLOOKUP(J25,Parameter!$B$1:$E$140,2,0),VLOOKUP(I25,Parameter!$A$1:$E$140,3,0)))</f>
        <v/>
      </c>
      <c r="Q25" s="124" t="str">
        <f>IF(Wohnsitz!M25="","",IF(I25=4535,VLOOKUP(J25,Parameter!$B$1:$E$140,3,0),VLOOKUP(I25,Parameter!$A$1:$E$140,4,0)))</f>
        <v/>
      </c>
      <c r="R25" s="124" t="str">
        <f>IF(Wohnsitz!N25="","",IF(I25=4535,VLOOKUP(J25,Parameter!$B$1:$E$140,4,0),VLOOKUP(I25,Parameter!$A$1:$E$140,5,0)))</f>
        <v/>
      </c>
      <c r="S25" s="124" t="str">
        <f t="shared" si="2"/>
        <v/>
      </c>
      <c r="T25" s="124" t="str">
        <f t="shared" si="3"/>
        <v/>
      </c>
      <c r="U25" s="124" t="str">
        <f t="shared" si="4"/>
        <v/>
      </c>
      <c r="V25" s="18">
        <f t="shared" si="5"/>
        <v>0</v>
      </c>
      <c r="W25" s="149"/>
    </row>
    <row r="26" spans="1:23">
      <c r="A26" s="17">
        <v>13</v>
      </c>
      <c r="B26" s="29"/>
      <c r="C26" s="29"/>
      <c r="D26" s="48"/>
      <c r="E26" s="30"/>
      <c r="F26" s="48"/>
      <c r="G26" s="161"/>
      <c r="H26" s="162"/>
      <c r="I26" s="162"/>
      <c r="J26" s="28"/>
      <c r="K26" s="29"/>
      <c r="L26" s="29"/>
      <c r="M26" s="29"/>
      <c r="N26" s="29"/>
      <c r="O26" s="18" t="str">
        <f t="shared" si="1"/>
        <v/>
      </c>
      <c r="P26" s="124" t="str">
        <f>IF(Wohnsitz!L26="","",IF(I26=4535,VLOOKUP(J26,Parameter!$B$1:$E$140,2,0),VLOOKUP(I26,Parameter!$A$1:$E$140,3,0)))</f>
        <v/>
      </c>
      <c r="Q26" s="124" t="str">
        <f>IF(Wohnsitz!M26="","",IF(I26=4535,VLOOKUP(J26,Parameter!$B$1:$E$140,3,0),VLOOKUP(I26,Parameter!$A$1:$E$140,4,0)))</f>
        <v/>
      </c>
      <c r="R26" s="124" t="str">
        <f>IF(Wohnsitz!N26="","",IF(I26=4535,VLOOKUP(J26,Parameter!$B$1:$E$140,4,0),VLOOKUP(I26,Parameter!$A$1:$E$140,5,0)))</f>
        <v/>
      </c>
      <c r="S26" s="124" t="str">
        <f t="shared" si="2"/>
        <v/>
      </c>
      <c r="T26" s="124" t="str">
        <f t="shared" si="3"/>
        <v/>
      </c>
      <c r="U26" s="124" t="str">
        <f t="shared" si="4"/>
        <v/>
      </c>
      <c r="V26" s="18">
        <f t="shared" si="5"/>
        <v>0</v>
      </c>
      <c r="W26" s="149"/>
    </row>
    <row r="27" spans="1:23">
      <c r="A27" s="17">
        <v>14</v>
      </c>
      <c r="B27" s="29"/>
      <c r="C27" s="29"/>
      <c r="D27" s="48"/>
      <c r="E27" s="30"/>
      <c r="F27" s="48"/>
      <c r="G27" s="161"/>
      <c r="H27" s="162"/>
      <c r="I27" s="162"/>
      <c r="J27" s="28"/>
      <c r="K27" s="29"/>
      <c r="L27" s="29"/>
      <c r="M27" s="29"/>
      <c r="N27" s="29"/>
      <c r="O27" s="18" t="str">
        <f t="shared" si="1"/>
        <v/>
      </c>
      <c r="P27" s="124" t="str">
        <f>IF(Wohnsitz!L27="","",IF(I27=4535,VLOOKUP(J27,Parameter!$B$1:$E$140,2,0),VLOOKUP(I27,Parameter!$A$1:$E$140,3,0)))</f>
        <v/>
      </c>
      <c r="Q27" s="124" t="str">
        <f>IF(Wohnsitz!M27="","",IF(I27=4535,VLOOKUP(J27,Parameter!$B$1:$E$140,3,0),VLOOKUP(I27,Parameter!$A$1:$E$140,4,0)))</f>
        <v/>
      </c>
      <c r="R27" s="124" t="str">
        <f>IF(Wohnsitz!N27="","",IF(I27=4535,VLOOKUP(J27,Parameter!$B$1:$E$140,4,0),VLOOKUP(I27,Parameter!$A$1:$E$140,5,0)))</f>
        <v/>
      </c>
      <c r="S27" s="124" t="str">
        <f t="shared" si="2"/>
        <v/>
      </c>
      <c r="T27" s="124" t="str">
        <f t="shared" si="3"/>
        <v/>
      </c>
      <c r="U27" s="124" t="str">
        <f t="shared" si="4"/>
        <v/>
      </c>
      <c r="V27" s="18">
        <f t="shared" si="5"/>
        <v>0</v>
      </c>
      <c r="W27" s="149"/>
    </row>
    <row r="28" spans="1:23">
      <c r="A28" s="17">
        <v>15</v>
      </c>
      <c r="B28" s="29"/>
      <c r="C28" s="29"/>
      <c r="D28" s="48"/>
      <c r="E28" s="30"/>
      <c r="F28" s="48"/>
      <c r="G28" s="161"/>
      <c r="H28" s="162"/>
      <c r="I28" s="162"/>
      <c r="J28" s="28"/>
      <c r="K28" s="29"/>
      <c r="L28" s="29"/>
      <c r="M28" s="29"/>
      <c r="N28" s="29"/>
      <c r="O28" s="18" t="str">
        <f t="shared" si="1"/>
        <v/>
      </c>
      <c r="P28" s="124" t="str">
        <f>IF(Wohnsitz!L28="","",IF(I28=4535,VLOOKUP(J28,Parameter!$B$1:$E$140,2,0),VLOOKUP(I28,Parameter!$A$1:$E$140,3,0)))</f>
        <v/>
      </c>
      <c r="Q28" s="124" t="str">
        <f>IF(Wohnsitz!M28="","",IF(I28=4535,VLOOKUP(J28,Parameter!$B$1:$E$140,3,0),VLOOKUP(I28,Parameter!$A$1:$E$140,4,0)))</f>
        <v/>
      </c>
      <c r="R28" s="124" t="str">
        <f>IF(Wohnsitz!N28="","",IF(I28=4535,VLOOKUP(J28,Parameter!$B$1:$E$140,4,0),VLOOKUP(I28,Parameter!$A$1:$E$140,5,0)))</f>
        <v/>
      </c>
      <c r="S28" s="124" t="str">
        <f t="shared" si="2"/>
        <v/>
      </c>
      <c r="T28" s="124" t="str">
        <f t="shared" si="3"/>
        <v/>
      </c>
      <c r="U28" s="124" t="str">
        <f t="shared" si="4"/>
        <v/>
      </c>
      <c r="V28" s="18">
        <f t="shared" si="5"/>
        <v>0</v>
      </c>
      <c r="W28" s="149"/>
    </row>
    <row r="29" spans="1:23">
      <c r="A29" s="17">
        <v>16</v>
      </c>
      <c r="B29" s="29"/>
      <c r="C29" s="29"/>
      <c r="D29" s="48"/>
      <c r="E29" s="30"/>
      <c r="F29" s="48"/>
      <c r="G29" s="161"/>
      <c r="H29" s="162"/>
      <c r="I29" s="162"/>
      <c r="J29" s="28"/>
      <c r="K29" s="29"/>
      <c r="L29" s="29"/>
      <c r="M29" s="29"/>
      <c r="N29" s="29"/>
      <c r="O29" s="18" t="str">
        <f t="shared" si="1"/>
        <v/>
      </c>
      <c r="P29" s="124" t="str">
        <f>IF(Wohnsitz!L29="","",IF(I29=4535,VLOOKUP(J29,Parameter!$B$1:$E$140,2,0),VLOOKUP(I29,Parameter!$A$1:$E$140,3,0)))</f>
        <v/>
      </c>
      <c r="Q29" s="124" t="str">
        <f>IF(Wohnsitz!M29="","",IF(I29=4535,VLOOKUP(J29,Parameter!$B$1:$E$140,3,0),VLOOKUP(I29,Parameter!$A$1:$E$140,4,0)))</f>
        <v/>
      </c>
      <c r="R29" s="124" t="str">
        <f>IF(Wohnsitz!N29="","",IF(I29=4535,VLOOKUP(J29,Parameter!$B$1:$E$140,4,0),VLOOKUP(I29,Parameter!$A$1:$E$140,5,0)))</f>
        <v/>
      </c>
      <c r="S29" s="124" t="str">
        <f t="shared" si="2"/>
        <v/>
      </c>
      <c r="T29" s="124" t="str">
        <f t="shared" si="3"/>
        <v/>
      </c>
      <c r="U29" s="124" t="str">
        <f t="shared" si="4"/>
        <v/>
      </c>
      <c r="V29" s="18">
        <f t="shared" si="5"/>
        <v>0</v>
      </c>
      <c r="W29" s="149"/>
    </row>
    <row r="30" spans="1:23">
      <c r="A30" s="17">
        <v>17</v>
      </c>
      <c r="B30" s="29"/>
      <c r="C30" s="29"/>
      <c r="D30" s="48"/>
      <c r="E30" s="30"/>
      <c r="F30" s="48"/>
      <c r="G30" s="161"/>
      <c r="H30" s="162"/>
      <c r="I30" s="162"/>
      <c r="J30" s="28"/>
      <c r="K30" s="29"/>
      <c r="L30" s="29"/>
      <c r="M30" s="29"/>
      <c r="N30" s="29"/>
      <c r="O30" s="18" t="str">
        <f t="shared" si="1"/>
        <v/>
      </c>
      <c r="P30" s="124" t="str">
        <f>IF(Wohnsitz!L30="","",IF(I30=4535,VLOOKUP(J30,Parameter!$B$1:$E$140,2,0),VLOOKUP(I30,Parameter!$A$1:$E$140,3,0)))</f>
        <v/>
      </c>
      <c r="Q30" s="124" t="str">
        <f>IF(Wohnsitz!M30="","",IF(I30=4535,VLOOKUP(J30,Parameter!$B$1:$E$140,3,0),VLOOKUP(I30,Parameter!$A$1:$E$140,4,0)))</f>
        <v/>
      </c>
      <c r="R30" s="124" t="str">
        <f>IF(Wohnsitz!N30="","",IF(I30=4535,VLOOKUP(J30,Parameter!$B$1:$E$140,4,0),VLOOKUP(I30,Parameter!$A$1:$E$140,5,0)))</f>
        <v/>
      </c>
      <c r="S30" s="124" t="str">
        <f t="shared" si="2"/>
        <v/>
      </c>
      <c r="T30" s="124" t="str">
        <f t="shared" si="3"/>
        <v/>
      </c>
      <c r="U30" s="124" t="str">
        <f t="shared" si="4"/>
        <v/>
      </c>
      <c r="V30" s="18">
        <f t="shared" si="5"/>
        <v>0</v>
      </c>
      <c r="W30" s="149"/>
    </row>
    <row r="31" spans="1:23">
      <c r="A31" s="17">
        <v>18</v>
      </c>
      <c r="B31" s="29"/>
      <c r="C31" s="29"/>
      <c r="D31" s="48"/>
      <c r="E31" s="30"/>
      <c r="F31" s="48"/>
      <c r="G31" s="161"/>
      <c r="H31" s="162"/>
      <c r="I31" s="162"/>
      <c r="J31" s="28"/>
      <c r="K31" s="29"/>
      <c r="L31" s="29"/>
      <c r="M31" s="29"/>
      <c r="N31" s="29"/>
      <c r="O31" s="18" t="str">
        <f t="shared" si="1"/>
        <v/>
      </c>
      <c r="P31" s="124" t="str">
        <f>IF(Wohnsitz!L31="","",IF(I31=4535,VLOOKUP(J31,Parameter!$B$1:$E$140,2,0),VLOOKUP(I31,Parameter!$A$1:$E$140,3,0)))</f>
        <v/>
      </c>
      <c r="Q31" s="124" t="str">
        <f>IF(Wohnsitz!M31="","",IF(I31=4535,VLOOKUP(J31,Parameter!$B$1:$E$140,3,0),VLOOKUP(I31,Parameter!$A$1:$E$140,4,0)))</f>
        <v/>
      </c>
      <c r="R31" s="124" t="str">
        <f>IF(Wohnsitz!N31="","",IF(I31=4535,VLOOKUP(J31,Parameter!$B$1:$E$140,4,0),VLOOKUP(I31,Parameter!$A$1:$E$140,5,0)))</f>
        <v/>
      </c>
      <c r="S31" s="124" t="str">
        <f t="shared" si="2"/>
        <v/>
      </c>
      <c r="T31" s="124" t="str">
        <f t="shared" si="3"/>
        <v/>
      </c>
      <c r="U31" s="124" t="str">
        <f t="shared" si="4"/>
        <v/>
      </c>
      <c r="V31" s="18">
        <f t="shared" si="5"/>
        <v>0</v>
      </c>
      <c r="W31" s="149"/>
    </row>
    <row r="32" spans="1:23">
      <c r="A32" s="17">
        <v>19</v>
      </c>
      <c r="B32" s="29"/>
      <c r="C32" s="29"/>
      <c r="D32" s="48"/>
      <c r="E32" s="30"/>
      <c r="F32" s="48"/>
      <c r="G32" s="161"/>
      <c r="H32" s="162"/>
      <c r="I32" s="162"/>
      <c r="J32" s="28"/>
      <c r="K32" s="29"/>
      <c r="L32" s="29"/>
      <c r="M32" s="29"/>
      <c r="N32" s="29"/>
      <c r="O32" s="18" t="str">
        <f t="shared" si="1"/>
        <v/>
      </c>
      <c r="P32" s="124" t="str">
        <f>IF(Wohnsitz!L32="","",IF(I32=4535,VLOOKUP(J32,Parameter!$B$1:$E$140,2,0),VLOOKUP(I32,Parameter!$A$1:$E$140,3,0)))</f>
        <v/>
      </c>
      <c r="Q32" s="124" t="str">
        <f>IF(Wohnsitz!M32="","",IF(I32=4535,VLOOKUP(J32,Parameter!$B$1:$E$140,3,0),VLOOKUP(I32,Parameter!$A$1:$E$140,4,0)))</f>
        <v/>
      </c>
      <c r="R32" s="124" t="str">
        <f>IF(Wohnsitz!N32="","",IF(I32=4535,VLOOKUP(J32,Parameter!$B$1:$E$140,4,0),VLOOKUP(I32,Parameter!$A$1:$E$140,5,0)))</f>
        <v/>
      </c>
      <c r="S32" s="124" t="str">
        <f t="shared" si="2"/>
        <v/>
      </c>
      <c r="T32" s="124" t="str">
        <f t="shared" si="3"/>
        <v/>
      </c>
      <c r="U32" s="124" t="str">
        <f t="shared" si="4"/>
        <v/>
      </c>
      <c r="V32" s="18">
        <f t="shared" si="5"/>
        <v>0</v>
      </c>
      <c r="W32" s="149"/>
    </row>
    <row r="33" spans="1:23">
      <c r="A33" s="17">
        <v>20</v>
      </c>
      <c r="B33" s="29"/>
      <c r="C33" s="29"/>
      <c r="D33" s="48"/>
      <c r="E33" s="30"/>
      <c r="F33" s="48"/>
      <c r="G33" s="161"/>
      <c r="H33" s="162"/>
      <c r="I33" s="162"/>
      <c r="J33" s="28"/>
      <c r="K33" s="29"/>
      <c r="L33" s="29"/>
      <c r="M33" s="29"/>
      <c r="N33" s="29"/>
      <c r="O33" s="18" t="str">
        <f t="shared" si="1"/>
        <v/>
      </c>
      <c r="P33" s="124" t="str">
        <f>IF(Wohnsitz!L33="","",IF(I33=4535,VLOOKUP(J33,Parameter!$B$1:$E$140,2,0),VLOOKUP(I33,Parameter!$A$1:$E$140,3,0)))</f>
        <v/>
      </c>
      <c r="Q33" s="124" t="str">
        <f>IF(Wohnsitz!M33="","",IF(I33=4535,VLOOKUP(J33,Parameter!$B$1:$E$140,3,0),VLOOKUP(I33,Parameter!$A$1:$E$140,4,0)))</f>
        <v/>
      </c>
      <c r="R33" s="124" t="str">
        <f>IF(Wohnsitz!N33="","",IF(I33=4535,VLOOKUP(J33,Parameter!$B$1:$E$140,4,0),VLOOKUP(I33,Parameter!$A$1:$E$140,5,0)))</f>
        <v/>
      </c>
      <c r="S33" s="124" t="str">
        <f t="shared" si="2"/>
        <v/>
      </c>
      <c r="T33" s="124" t="str">
        <f t="shared" si="3"/>
        <v/>
      </c>
      <c r="U33" s="124" t="str">
        <f t="shared" si="4"/>
        <v/>
      </c>
      <c r="V33" s="18">
        <f t="shared" si="5"/>
        <v>0</v>
      </c>
      <c r="W33" s="149"/>
    </row>
    <row r="34" spans="1:23">
      <c r="A34" s="17">
        <v>21</v>
      </c>
      <c r="B34" s="29"/>
      <c r="C34" s="29"/>
      <c r="D34" s="48"/>
      <c r="E34" s="30"/>
      <c r="F34" s="48"/>
      <c r="G34" s="161"/>
      <c r="H34" s="162"/>
      <c r="I34" s="162"/>
      <c r="J34" s="28"/>
      <c r="K34" s="29"/>
      <c r="L34" s="29"/>
      <c r="M34" s="29"/>
      <c r="N34" s="29"/>
      <c r="O34" s="18" t="str">
        <f t="shared" si="1"/>
        <v/>
      </c>
      <c r="P34" s="124" t="str">
        <f>IF(Wohnsitz!L34="","",IF(I34=4535,VLOOKUP(J34,Parameter!$B$1:$E$140,2,0),VLOOKUP(I34,Parameter!$A$1:$E$140,3,0)))</f>
        <v/>
      </c>
      <c r="Q34" s="124" t="str">
        <f>IF(Wohnsitz!M34="","",IF(I34=4535,VLOOKUP(J34,Parameter!$B$1:$E$140,3,0),VLOOKUP(I34,Parameter!$A$1:$E$140,4,0)))</f>
        <v/>
      </c>
      <c r="R34" s="124" t="str">
        <f>IF(Wohnsitz!N34="","",IF(I34=4535,VLOOKUP(J34,Parameter!$B$1:$E$140,4,0),VLOOKUP(I34,Parameter!$A$1:$E$140,5,0)))</f>
        <v/>
      </c>
      <c r="S34" s="124" t="str">
        <f t="shared" si="2"/>
        <v/>
      </c>
      <c r="T34" s="124" t="str">
        <f t="shared" si="3"/>
        <v/>
      </c>
      <c r="U34" s="124" t="str">
        <f t="shared" si="4"/>
        <v/>
      </c>
      <c r="V34" s="18">
        <f t="shared" si="5"/>
        <v>0</v>
      </c>
      <c r="W34" s="149"/>
    </row>
    <row r="35" spans="1:23">
      <c r="A35" s="17">
        <v>22</v>
      </c>
      <c r="B35" s="29"/>
      <c r="C35" s="29"/>
      <c r="D35" s="48"/>
      <c r="E35" s="30"/>
      <c r="F35" s="48"/>
      <c r="G35" s="161"/>
      <c r="H35" s="162"/>
      <c r="I35" s="162"/>
      <c r="J35" s="28"/>
      <c r="K35" s="29"/>
      <c r="L35" s="29"/>
      <c r="M35" s="29"/>
      <c r="N35" s="29"/>
      <c r="O35" s="18" t="str">
        <f t="shared" si="1"/>
        <v/>
      </c>
      <c r="P35" s="124" t="str">
        <f>IF(Wohnsitz!L35="","",IF(I35=4535,VLOOKUP(J35,Parameter!$B$1:$E$140,2,0),VLOOKUP(I35,Parameter!$A$1:$E$140,3,0)))</f>
        <v/>
      </c>
      <c r="Q35" s="124" t="str">
        <f>IF(Wohnsitz!M35="","",IF(I35=4535,VLOOKUP(J35,Parameter!$B$1:$E$140,3,0),VLOOKUP(I35,Parameter!$A$1:$E$140,4,0)))</f>
        <v/>
      </c>
      <c r="R35" s="124" t="str">
        <f>IF(Wohnsitz!N35="","",IF(I35=4535,VLOOKUP(J35,Parameter!$B$1:$E$140,4,0),VLOOKUP(I35,Parameter!$A$1:$E$140,5,0)))</f>
        <v/>
      </c>
      <c r="S35" s="124" t="str">
        <f t="shared" si="2"/>
        <v/>
      </c>
      <c r="T35" s="124" t="str">
        <f t="shared" si="3"/>
        <v/>
      </c>
      <c r="U35" s="124" t="str">
        <f t="shared" si="4"/>
        <v/>
      </c>
      <c r="V35" s="18">
        <f t="shared" si="5"/>
        <v>0</v>
      </c>
      <c r="W35" s="149"/>
    </row>
    <row r="36" spans="1:23">
      <c r="A36" s="17">
        <v>23</v>
      </c>
      <c r="B36" s="29"/>
      <c r="C36" s="29"/>
      <c r="D36" s="48"/>
      <c r="E36" s="30"/>
      <c r="F36" s="48"/>
      <c r="G36" s="161"/>
      <c r="H36" s="162"/>
      <c r="I36" s="162"/>
      <c r="J36" s="28"/>
      <c r="K36" s="29"/>
      <c r="L36" s="29"/>
      <c r="M36" s="29"/>
      <c r="N36" s="29"/>
      <c r="O36" s="18" t="str">
        <f t="shared" si="1"/>
        <v/>
      </c>
      <c r="P36" s="124" t="str">
        <f>IF(Wohnsitz!L36="","",IF(I36=4535,VLOOKUP(J36,Parameter!$B$1:$E$140,2,0),VLOOKUP(I36,Parameter!$A$1:$E$140,3,0)))</f>
        <v/>
      </c>
      <c r="Q36" s="124" t="str">
        <f>IF(Wohnsitz!M36="","",IF(I36=4535,VLOOKUP(J36,Parameter!$B$1:$E$140,3,0),VLOOKUP(I36,Parameter!$A$1:$E$140,4,0)))</f>
        <v/>
      </c>
      <c r="R36" s="124" t="str">
        <f>IF(Wohnsitz!N36="","",IF(I36=4535,VLOOKUP(J36,Parameter!$B$1:$E$140,4,0),VLOOKUP(I36,Parameter!$A$1:$E$140,5,0)))</f>
        <v/>
      </c>
      <c r="S36" s="124" t="str">
        <f t="shared" si="2"/>
        <v/>
      </c>
      <c r="T36" s="124" t="str">
        <f t="shared" si="3"/>
        <v/>
      </c>
      <c r="U36" s="124" t="str">
        <f t="shared" si="4"/>
        <v/>
      </c>
      <c r="V36" s="18">
        <f t="shared" si="5"/>
        <v>0</v>
      </c>
      <c r="W36" s="149"/>
    </row>
    <row r="37" spans="1:23">
      <c r="A37" s="17">
        <v>24</v>
      </c>
      <c r="B37" s="29"/>
      <c r="C37" s="29"/>
      <c r="D37" s="48"/>
      <c r="E37" s="30"/>
      <c r="F37" s="48"/>
      <c r="G37" s="161"/>
      <c r="H37" s="162"/>
      <c r="I37" s="162"/>
      <c r="J37" s="28"/>
      <c r="K37" s="29"/>
      <c r="L37" s="29"/>
      <c r="M37" s="29"/>
      <c r="N37" s="29"/>
      <c r="O37" s="18" t="str">
        <f t="shared" si="1"/>
        <v/>
      </c>
      <c r="P37" s="124" t="str">
        <f>IF(Wohnsitz!L37="","",IF(I37=4535,VLOOKUP(J37,Parameter!$B$1:$E$140,2,0),VLOOKUP(I37,Parameter!$A$1:$E$140,3,0)))</f>
        <v/>
      </c>
      <c r="Q37" s="124" t="str">
        <f>IF(Wohnsitz!M37="","",IF(I37=4535,VLOOKUP(J37,Parameter!$B$1:$E$140,3,0),VLOOKUP(I37,Parameter!$A$1:$E$140,4,0)))</f>
        <v/>
      </c>
      <c r="R37" s="124" t="str">
        <f>IF(Wohnsitz!N37="","",IF(I37=4535,VLOOKUP(J37,Parameter!$B$1:$E$140,4,0),VLOOKUP(I37,Parameter!$A$1:$E$140,5,0)))</f>
        <v/>
      </c>
      <c r="S37" s="124" t="str">
        <f t="shared" si="2"/>
        <v/>
      </c>
      <c r="T37" s="124" t="str">
        <f t="shared" si="3"/>
        <v/>
      </c>
      <c r="U37" s="124" t="str">
        <f t="shared" si="4"/>
        <v/>
      </c>
      <c r="V37" s="18">
        <f t="shared" si="5"/>
        <v>0</v>
      </c>
      <c r="W37" s="149"/>
    </row>
    <row r="38" spans="1:23">
      <c r="A38" s="17">
        <v>25</v>
      </c>
      <c r="B38" s="29"/>
      <c r="C38" s="29"/>
      <c r="D38" s="48"/>
      <c r="E38" s="30"/>
      <c r="F38" s="48"/>
      <c r="G38" s="161"/>
      <c r="H38" s="162"/>
      <c r="I38" s="162"/>
      <c r="J38" s="28"/>
      <c r="K38" s="29"/>
      <c r="L38" s="29"/>
      <c r="M38" s="29"/>
      <c r="N38" s="29"/>
      <c r="O38" s="18" t="str">
        <f t="shared" si="1"/>
        <v/>
      </c>
      <c r="P38" s="124" t="str">
        <f>IF(Wohnsitz!L38="","",IF(I38=4535,VLOOKUP(J38,Parameter!$B$1:$E$140,2,0),VLOOKUP(I38,Parameter!$A$1:$E$140,3,0)))</f>
        <v/>
      </c>
      <c r="Q38" s="124" t="str">
        <f>IF(Wohnsitz!M38="","",IF(I38=4535,VLOOKUP(J38,Parameter!$B$1:$E$140,3,0),VLOOKUP(I38,Parameter!$A$1:$E$140,4,0)))</f>
        <v/>
      </c>
      <c r="R38" s="124" t="str">
        <f>IF(Wohnsitz!N38="","",IF(I38=4535,VLOOKUP(J38,Parameter!$B$1:$E$140,4,0),VLOOKUP(I38,Parameter!$A$1:$E$140,5,0)))</f>
        <v/>
      </c>
      <c r="S38" s="124" t="str">
        <f t="shared" si="2"/>
        <v/>
      </c>
      <c r="T38" s="124" t="str">
        <f t="shared" si="3"/>
        <v/>
      </c>
      <c r="U38" s="124" t="str">
        <f t="shared" si="4"/>
        <v/>
      </c>
      <c r="V38" s="18">
        <f t="shared" si="5"/>
        <v>0</v>
      </c>
      <c r="W38" s="149"/>
    </row>
    <row r="39" spans="1:23">
      <c r="A39" s="17">
        <v>26</v>
      </c>
      <c r="B39" s="29"/>
      <c r="C39" s="29"/>
      <c r="D39" s="48"/>
      <c r="E39" s="30"/>
      <c r="F39" s="48"/>
      <c r="G39" s="161"/>
      <c r="H39" s="162"/>
      <c r="I39" s="162"/>
      <c r="J39" s="28"/>
      <c r="K39" s="29"/>
      <c r="L39" s="29"/>
      <c r="M39" s="29"/>
      <c r="N39" s="29"/>
      <c r="O39" s="18" t="str">
        <f t="shared" si="1"/>
        <v/>
      </c>
      <c r="P39" s="124" t="str">
        <f>IF(Wohnsitz!L39="","",IF(I39=4535,VLOOKUP(J39,Parameter!$B$1:$E$140,2,0),VLOOKUP(I39,Parameter!$A$1:$E$140,3,0)))</f>
        <v/>
      </c>
      <c r="Q39" s="124" t="str">
        <f>IF(Wohnsitz!M39="","",IF(I39=4535,VLOOKUP(J39,Parameter!$B$1:$E$140,3,0),VLOOKUP(I39,Parameter!$A$1:$E$140,4,0)))</f>
        <v/>
      </c>
      <c r="R39" s="124" t="str">
        <f>IF(Wohnsitz!N39="","",IF(I39=4535,VLOOKUP(J39,Parameter!$B$1:$E$140,4,0),VLOOKUP(I39,Parameter!$A$1:$E$140,5,0)))</f>
        <v/>
      </c>
      <c r="S39" s="124" t="str">
        <f t="shared" si="2"/>
        <v/>
      </c>
      <c r="T39" s="124" t="str">
        <f t="shared" si="3"/>
        <v/>
      </c>
      <c r="U39" s="124" t="str">
        <f t="shared" si="4"/>
        <v/>
      </c>
      <c r="V39" s="18">
        <f t="shared" si="5"/>
        <v>0</v>
      </c>
      <c r="W39" s="149"/>
    </row>
    <row r="40" spans="1:23">
      <c r="A40" s="17">
        <v>27</v>
      </c>
      <c r="B40" s="29"/>
      <c r="C40" s="29"/>
      <c r="D40" s="48"/>
      <c r="E40" s="30"/>
      <c r="F40" s="48"/>
      <c r="G40" s="161"/>
      <c r="H40" s="162"/>
      <c r="I40" s="162"/>
      <c r="J40" s="28"/>
      <c r="K40" s="29"/>
      <c r="L40" s="29"/>
      <c r="M40" s="29"/>
      <c r="N40" s="29"/>
      <c r="O40" s="18" t="str">
        <f t="shared" si="1"/>
        <v/>
      </c>
      <c r="P40" s="124" t="str">
        <f>IF(Wohnsitz!L40="","",IF(I40=4535,VLOOKUP(J40,Parameter!$B$1:$E$140,2,0),VLOOKUP(I40,Parameter!$A$1:$E$140,3,0)))</f>
        <v/>
      </c>
      <c r="Q40" s="124" t="str">
        <f>IF(Wohnsitz!M40="","",IF(I40=4535,VLOOKUP(J40,Parameter!$B$1:$E$140,3,0),VLOOKUP(I40,Parameter!$A$1:$E$140,4,0)))</f>
        <v/>
      </c>
      <c r="R40" s="124" t="str">
        <f>IF(Wohnsitz!N40="","",IF(I40=4535,VLOOKUP(J40,Parameter!$B$1:$E$140,4,0),VLOOKUP(I40,Parameter!$A$1:$E$140,5,0)))</f>
        <v/>
      </c>
      <c r="S40" s="124" t="str">
        <f t="shared" si="2"/>
        <v/>
      </c>
      <c r="T40" s="124" t="str">
        <f t="shared" si="3"/>
        <v/>
      </c>
      <c r="U40" s="124" t="str">
        <f t="shared" si="4"/>
        <v/>
      </c>
      <c r="V40" s="18">
        <f t="shared" si="5"/>
        <v>0</v>
      </c>
      <c r="W40" s="149"/>
    </row>
    <row r="41" spans="1:23">
      <c r="A41" s="17">
        <v>28</v>
      </c>
      <c r="B41" s="29"/>
      <c r="C41" s="29"/>
      <c r="D41" s="48"/>
      <c r="E41" s="30"/>
      <c r="F41" s="48"/>
      <c r="G41" s="161"/>
      <c r="H41" s="162"/>
      <c r="I41" s="162"/>
      <c r="J41" s="28"/>
      <c r="K41" s="29"/>
      <c r="L41" s="29"/>
      <c r="M41" s="29"/>
      <c r="N41" s="29"/>
      <c r="O41" s="18" t="str">
        <f t="shared" si="1"/>
        <v/>
      </c>
      <c r="P41" s="124" t="str">
        <f>IF(Wohnsitz!L41="","",IF(I41=4535,VLOOKUP(J41,Parameter!$B$1:$E$140,2,0),VLOOKUP(I41,Parameter!$A$1:$E$140,3,0)))</f>
        <v/>
      </c>
      <c r="Q41" s="124" t="str">
        <f>IF(Wohnsitz!M41="","",IF(I41=4535,VLOOKUP(J41,Parameter!$B$1:$E$140,3,0),VLOOKUP(I41,Parameter!$A$1:$E$140,4,0)))</f>
        <v/>
      </c>
      <c r="R41" s="124" t="str">
        <f>IF(Wohnsitz!N41="","",IF(I41=4535,VLOOKUP(J41,Parameter!$B$1:$E$140,4,0),VLOOKUP(I41,Parameter!$A$1:$E$140,5,0)))</f>
        <v/>
      </c>
      <c r="S41" s="124" t="str">
        <f t="shared" si="2"/>
        <v/>
      </c>
      <c r="T41" s="124" t="str">
        <f t="shared" si="3"/>
        <v/>
      </c>
      <c r="U41" s="124" t="str">
        <f t="shared" si="4"/>
        <v/>
      </c>
      <c r="V41" s="18">
        <f t="shared" si="5"/>
        <v>0</v>
      </c>
      <c r="W41" s="149"/>
    </row>
    <row r="42" spans="1:23">
      <c r="A42" s="17">
        <v>29</v>
      </c>
      <c r="B42" s="29"/>
      <c r="C42" s="29"/>
      <c r="D42" s="48"/>
      <c r="E42" s="30"/>
      <c r="F42" s="48"/>
      <c r="G42" s="161"/>
      <c r="H42" s="162"/>
      <c r="I42" s="162"/>
      <c r="J42" s="28"/>
      <c r="K42" s="29"/>
      <c r="L42" s="29"/>
      <c r="M42" s="29"/>
      <c r="N42" s="29"/>
      <c r="O42" s="18" t="str">
        <f t="shared" si="1"/>
        <v/>
      </c>
      <c r="P42" s="124" t="str">
        <f>IF(Wohnsitz!L42="","",IF(I42=4535,VLOOKUP(J42,Parameter!$B$1:$E$140,2,0),VLOOKUP(I42,Parameter!$A$1:$E$140,3,0)))</f>
        <v/>
      </c>
      <c r="Q42" s="124" t="str">
        <f>IF(Wohnsitz!M42="","",IF(I42=4535,VLOOKUP(J42,Parameter!$B$1:$E$140,3,0),VLOOKUP(I42,Parameter!$A$1:$E$140,4,0)))</f>
        <v/>
      </c>
      <c r="R42" s="124" t="str">
        <f>IF(Wohnsitz!N42="","",IF(I42=4535,VLOOKUP(J42,Parameter!$B$1:$E$140,4,0),VLOOKUP(I42,Parameter!$A$1:$E$140,5,0)))</f>
        <v/>
      </c>
      <c r="S42" s="124" t="str">
        <f t="shared" si="2"/>
        <v/>
      </c>
      <c r="T42" s="124" t="str">
        <f t="shared" si="3"/>
        <v/>
      </c>
      <c r="U42" s="124" t="str">
        <f t="shared" si="4"/>
        <v/>
      </c>
      <c r="V42" s="18">
        <f t="shared" si="5"/>
        <v>0</v>
      </c>
      <c r="W42" s="149"/>
    </row>
    <row r="43" spans="1:23">
      <c r="A43" s="17">
        <v>30</v>
      </c>
      <c r="B43" s="29"/>
      <c r="C43" s="29"/>
      <c r="D43" s="48"/>
      <c r="E43" s="30"/>
      <c r="F43" s="48"/>
      <c r="G43" s="161"/>
      <c r="H43" s="162"/>
      <c r="I43" s="162"/>
      <c r="J43" s="28"/>
      <c r="K43" s="29"/>
      <c r="L43" s="29"/>
      <c r="M43" s="29"/>
      <c r="N43" s="29"/>
      <c r="O43" s="18" t="str">
        <f t="shared" si="1"/>
        <v/>
      </c>
      <c r="P43" s="124" t="str">
        <f>IF(Wohnsitz!L43="","",IF(I43=4535,VLOOKUP(J43,Parameter!$B$1:$E$140,2,0),VLOOKUP(I43,Parameter!$A$1:$E$140,3,0)))</f>
        <v/>
      </c>
      <c r="Q43" s="124" t="str">
        <f>IF(Wohnsitz!M43="","",IF(I43=4535,VLOOKUP(J43,Parameter!$B$1:$E$140,3,0),VLOOKUP(I43,Parameter!$A$1:$E$140,4,0)))</f>
        <v/>
      </c>
      <c r="R43" s="124" t="str">
        <f>IF(Wohnsitz!N43="","",IF(I43=4535,VLOOKUP(J43,Parameter!$B$1:$E$140,4,0),VLOOKUP(I43,Parameter!$A$1:$E$140,5,0)))</f>
        <v/>
      </c>
      <c r="S43" s="124" t="str">
        <f t="shared" si="2"/>
        <v/>
      </c>
      <c r="T43" s="124" t="str">
        <f t="shared" si="3"/>
        <v/>
      </c>
      <c r="U43" s="124" t="str">
        <f t="shared" si="4"/>
        <v/>
      </c>
      <c r="V43" s="18">
        <f t="shared" si="5"/>
        <v>0</v>
      </c>
      <c r="W43" s="149"/>
    </row>
    <row r="44" spans="1:23">
      <c r="A44" s="17">
        <v>31</v>
      </c>
      <c r="B44" s="29"/>
      <c r="C44" s="29"/>
      <c r="D44" s="48"/>
      <c r="E44" s="30"/>
      <c r="F44" s="48"/>
      <c r="G44" s="161"/>
      <c r="H44" s="162"/>
      <c r="I44" s="162"/>
      <c r="J44" s="28"/>
      <c r="K44" s="29"/>
      <c r="L44" s="29"/>
      <c r="M44" s="29"/>
      <c r="N44" s="29"/>
      <c r="O44" s="18" t="str">
        <f t="shared" si="1"/>
        <v/>
      </c>
      <c r="P44" s="124" t="str">
        <f>IF(Wohnsitz!L44="","",IF(I44=4535,VLOOKUP(J44,Parameter!$B$1:$E$140,2,0),VLOOKUP(I44,Parameter!$A$1:$E$140,3,0)))</f>
        <v/>
      </c>
      <c r="Q44" s="124" t="str">
        <f>IF(Wohnsitz!M44="","",IF(I44=4535,VLOOKUP(J44,Parameter!$B$1:$E$140,3,0),VLOOKUP(I44,Parameter!$A$1:$E$140,4,0)))</f>
        <v/>
      </c>
      <c r="R44" s="124" t="str">
        <f>IF(Wohnsitz!N44="","",IF(I44=4535,VLOOKUP(J44,Parameter!$B$1:$E$140,4,0),VLOOKUP(I44,Parameter!$A$1:$E$140,5,0)))</f>
        <v/>
      </c>
      <c r="S44" s="124" t="str">
        <f t="shared" si="2"/>
        <v/>
      </c>
      <c r="T44" s="124" t="str">
        <f t="shared" si="3"/>
        <v/>
      </c>
      <c r="U44" s="124" t="str">
        <f t="shared" si="4"/>
        <v/>
      </c>
      <c r="V44" s="18">
        <f t="shared" si="5"/>
        <v>0</v>
      </c>
      <c r="W44" s="149"/>
    </row>
    <row r="45" spans="1:23">
      <c r="A45" s="17">
        <v>32</v>
      </c>
      <c r="B45" s="29"/>
      <c r="C45" s="29"/>
      <c r="D45" s="48"/>
      <c r="E45" s="30"/>
      <c r="F45" s="48"/>
      <c r="G45" s="161"/>
      <c r="H45" s="162"/>
      <c r="I45" s="162"/>
      <c r="J45" s="28"/>
      <c r="K45" s="29"/>
      <c r="L45" s="29"/>
      <c r="M45" s="29"/>
      <c r="N45" s="29"/>
      <c r="O45" s="18" t="str">
        <f t="shared" si="1"/>
        <v/>
      </c>
      <c r="P45" s="124" t="str">
        <f>IF(Wohnsitz!L45="","",IF(I45=4535,VLOOKUP(J45,Parameter!$B$1:$E$140,2,0),VLOOKUP(I45,Parameter!$A$1:$E$140,3,0)))</f>
        <v/>
      </c>
      <c r="Q45" s="124" t="str">
        <f>IF(Wohnsitz!M45="","",IF(I45=4535,VLOOKUP(J45,Parameter!$B$1:$E$140,3,0),VLOOKUP(I45,Parameter!$A$1:$E$140,4,0)))</f>
        <v/>
      </c>
      <c r="R45" s="124" t="str">
        <f>IF(Wohnsitz!N45="","",IF(I45=4535,VLOOKUP(J45,Parameter!$B$1:$E$140,4,0),VLOOKUP(I45,Parameter!$A$1:$E$140,5,0)))</f>
        <v/>
      </c>
      <c r="S45" s="124" t="str">
        <f t="shared" si="2"/>
        <v/>
      </c>
      <c r="T45" s="124" t="str">
        <f t="shared" si="3"/>
        <v/>
      </c>
      <c r="U45" s="124" t="str">
        <f t="shared" si="4"/>
        <v/>
      </c>
      <c r="V45" s="18">
        <f t="shared" si="5"/>
        <v>0</v>
      </c>
      <c r="W45" s="149"/>
    </row>
    <row r="46" spans="1:23">
      <c r="A46" s="17">
        <v>33</v>
      </c>
      <c r="B46" s="29"/>
      <c r="C46" s="29"/>
      <c r="D46" s="48"/>
      <c r="E46" s="30"/>
      <c r="F46" s="48"/>
      <c r="G46" s="161"/>
      <c r="H46" s="162"/>
      <c r="I46" s="162"/>
      <c r="J46" s="28"/>
      <c r="K46" s="29"/>
      <c r="L46" s="29"/>
      <c r="M46" s="29"/>
      <c r="N46" s="29"/>
      <c r="O46" s="18" t="str">
        <f t="shared" si="1"/>
        <v/>
      </c>
      <c r="P46" s="124" t="str">
        <f>IF(Wohnsitz!L46="","",IF(I46=4535,VLOOKUP(J46,Parameter!$B$1:$E$140,2,0),VLOOKUP(I46,Parameter!$A$1:$E$140,3,0)))</f>
        <v/>
      </c>
      <c r="Q46" s="124" t="str">
        <f>IF(Wohnsitz!M46="","",IF(I46=4535,VLOOKUP(J46,Parameter!$B$1:$E$140,3,0),VLOOKUP(I46,Parameter!$A$1:$E$140,4,0)))</f>
        <v/>
      </c>
      <c r="R46" s="124" t="str">
        <f>IF(Wohnsitz!N46="","",IF(I46=4535,VLOOKUP(J46,Parameter!$B$1:$E$140,4,0),VLOOKUP(I46,Parameter!$A$1:$E$140,5,0)))</f>
        <v/>
      </c>
      <c r="S46" s="124" t="str">
        <f t="shared" si="2"/>
        <v/>
      </c>
      <c r="T46" s="124" t="str">
        <f t="shared" si="3"/>
        <v/>
      </c>
      <c r="U46" s="124" t="str">
        <f t="shared" si="4"/>
        <v/>
      </c>
      <c r="V46" s="18">
        <f t="shared" si="5"/>
        <v>0</v>
      </c>
      <c r="W46" s="149"/>
    </row>
    <row r="47" spans="1:23">
      <c r="A47" s="17">
        <v>34</v>
      </c>
      <c r="B47" s="29"/>
      <c r="C47" s="29"/>
      <c r="D47" s="48"/>
      <c r="E47" s="30"/>
      <c r="F47" s="48"/>
      <c r="G47" s="161"/>
      <c r="H47" s="162"/>
      <c r="I47" s="162"/>
      <c r="J47" s="28"/>
      <c r="K47" s="29"/>
      <c r="L47" s="29"/>
      <c r="M47" s="29"/>
      <c r="N47" s="29"/>
      <c r="O47" s="18" t="str">
        <f t="shared" si="1"/>
        <v/>
      </c>
      <c r="P47" s="124" t="str">
        <f>IF(Wohnsitz!L47="","",IF(I47=4535,VLOOKUP(J47,Parameter!$B$1:$E$140,2,0),VLOOKUP(I47,Parameter!$A$1:$E$140,3,0)))</f>
        <v/>
      </c>
      <c r="Q47" s="124" t="str">
        <f>IF(Wohnsitz!M47="","",IF(I47=4535,VLOOKUP(J47,Parameter!$B$1:$E$140,3,0),VLOOKUP(I47,Parameter!$A$1:$E$140,4,0)))</f>
        <v/>
      </c>
      <c r="R47" s="124" t="str">
        <f>IF(Wohnsitz!N47="","",IF(I47=4535,VLOOKUP(J47,Parameter!$B$1:$E$140,4,0),VLOOKUP(I47,Parameter!$A$1:$E$140,5,0)))</f>
        <v/>
      </c>
      <c r="S47" s="124" t="str">
        <f t="shared" si="2"/>
        <v/>
      </c>
      <c r="T47" s="124" t="str">
        <f t="shared" si="3"/>
        <v/>
      </c>
      <c r="U47" s="124" t="str">
        <f t="shared" si="4"/>
        <v/>
      </c>
      <c r="V47" s="18">
        <f t="shared" si="5"/>
        <v>0</v>
      </c>
      <c r="W47" s="149"/>
    </row>
    <row r="48" spans="1:23">
      <c r="A48" s="17">
        <v>35</v>
      </c>
      <c r="B48" s="29"/>
      <c r="C48" s="29"/>
      <c r="D48" s="48"/>
      <c r="E48" s="30"/>
      <c r="F48" s="48"/>
      <c r="G48" s="161"/>
      <c r="H48" s="162"/>
      <c r="I48" s="162"/>
      <c r="J48" s="28"/>
      <c r="K48" s="29"/>
      <c r="L48" s="29"/>
      <c r="M48" s="29"/>
      <c r="N48" s="29"/>
      <c r="O48" s="18" t="str">
        <f t="shared" si="1"/>
        <v/>
      </c>
      <c r="P48" s="124" t="str">
        <f>IF(Wohnsitz!L48="","",IF(I48=4535,VLOOKUP(J48,Parameter!$B$1:$E$140,2,0),VLOOKUP(I48,Parameter!$A$1:$E$140,3,0)))</f>
        <v/>
      </c>
      <c r="Q48" s="124" t="str">
        <f>IF(Wohnsitz!M48="","",IF(I48=4535,VLOOKUP(J48,Parameter!$B$1:$E$140,3,0),VLOOKUP(I48,Parameter!$A$1:$E$140,4,0)))</f>
        <v/>
      </c>
      <c r="R48" s="124" t="str">
        <f>IF(Wohnsitz!N48="","",IF(I48=4535,VLOOKUP(J48,Parameter!$B$1:$E$140,4,0),VLOOKUP(I48,Parameter!$A$1:$E$140,5,0)))</f>
        <v/>
      </c>
      <c r="S48" s="124" t="str">
        <f t="shared" si="2"/>
        <v/>
      </c>
      <c r="T48" s="124" t="str">
        <f t="shared" si="3"/>
        <v/>
      </c>
      <c r="U48" s="124" t="str">
        <f t="shared" si="4"/>
        <v/>
      </c>
      <c r="V48" s="18">
        <f t="shared" si="5"/>
        <v>0</v>
      </c>
      <c r="W48" s="149"/>
    </row>
    <row r="49" spans="1:23">
      <c r="A49" s="17">
        <v>36</v>
      </c>
      <c r="B49" s="29"/>
      <c r="C49" s="29"/>
      <c r="D49" s="48"/>
      <c r="E49" s="30"/>
      <c r="F49" s="48"/>
      <c r="G49" s="161"/>
      <c r="H49" s="162"/>
      <c r="I49" s="162"/>
      <c r="J49" s="28"/>
      <c r="K49" s="29"/>
      <c r="L49" s="29"/>
      <c r="M49" s="29"/>
      <c r="N49" s="29"/>
      <c r="O49" s="18" t="str">
        <f t="shared" si="1"/>
        <v/>
      </c>
      <c r="P49" s="124" t="str">
        <f>IF(Wohnsitz!L49="","",IF(I49=4535,VLOOKUP(J49,Parameter!$B$1:$E$140,2,0),VLOOKUP(I49,Parameter!$A$1:$E$140,3,0)))</f>
        <v/>
      </c>
      <c r="Q49" s="124" t="str">
        <f>IF(Wohnsitz!M49="","",IF(I49=4535,VLOOKUP(J49,Parameter!$B$1:$E$140,3,0),VLOOKUP(I49,Parameter!$A$1:$E$140,4,0)))</f>
        <v/>
      </c>
      <c r="R49" s="124" t="str">
        <f>IF(Wohnsitz!N49="","",IF(I49=4535,VLOOKUP(J49,Parameter!$B$1:$E$140,4,0),VLOOKUP(I49,Parameter!$A$1:$E$140,5,0)))</f>
        <v/>
      </c>
      <c r="S49" s="124" t="str">
        <f t="shared" si="2"/>
        <v/>
      </c>
      <c r="T49" s="124" t="str">
        <f t="shared" si="3"/>
        <v/>
      </c>
      <c r="U49" s="124" t="str">
        <f t="shared" si="4"/>
        <v/>
      </c>
      <c r="V49" s="18">
        <f t="shared" si="5"/>
        <v>0</v>
      </c>
      <c r="W49" s="149"/>
    </row>
    <row r="50" spans="1:23">
      <c r="A50" s="17">
        <v>37</v>
      </c>
      <c r="B50" s="29"/>
      <c r="C50" s="29"/>
      <c r="D50" s="48"/>
      <c r="E50" s="30"/>
      <c r="F50" s="48"/>
      <c r="G50" s="161"/>
      <c r="H50" s="162"/>
      <c r="I50" s="162"/>
      <c r="J50" s="28"/>
      <c r="K50" s="29"/>
      <c r="L50" s="29"/>
      <c r="M50" s="29"/>
      <c r="N50" s="29"/>
      <c r="O50" s="18" t="str">
        <f t="shared" si="1"/>
        <v/>
      </c>
      <c r="P50" s="124" t="str">
        <f>IF(Wohnsitz!L50="","",IF(I50=4535,VLOOKUP(J50,Parameter!$B$1:$E$140,2,0),VLOOKUP(I50,Parameter!$A$1:$E$140,3,0)))</f>
        <v/>
      </c>
      <c r="Q50" s="124" t="str">
        <f>IF(Wohnsitz!M50="","",IF(I50=4535,VLOOKUP(J50,Parameter!$B$1:$E$140,3,0),VLOOKUP(I50,Parameter!$A$1:$E$140,4,0)))</f>
        <v/>
      </c>
      <c r="R50" s="124" t="str">
        <f>IF(Wohnsitz!N50="","",IF(I50=4535,VLOOKUP(J50,Parameter!$B$1:$E$140,4,0),VLOOKUP(I50,Parameter!$A$1:$E$140,5,0)))</f>
        <v/>
      </c>
      <c r="S50" s="124" t="str">
        <f t="shared" si="2"/>
        <v/>
      </c>
      <c r="T50" s="124" t="str">
        <f t="shared" si="3"/>
        <v/>
      </c>
      <c r="U50" s="124" t="str">
        <f t="shared" si="4"/>
        <v/>
      </c>
      <c r="V50" s="18">
        <f t="shared" si="5"/>
        <v>0</v>
      </c>
      <c r="W50" s="149"/>
    </row>
    <row r="51" spans="1:23">
      <c r="A51" s="17">
        <v>38</v>
      </c>
      <c r="B51" s="29"/>
      <c r="C51" s="29"/>
      <c r="D51" s="48"/>
      <c r="E51" s="30"/>
      <c r="F51" s="48"/>
      <c r="G51" s="161"/>
      <c r="H51" s="162"/>
      <c r="I51" s="162"/>
      <c r="J51" s="28"/>
      <c r="K51" s="29"/>
      <c r="L51" s="29"/>
      <c r="M51" s="29"/>
      <c r="N51" s="29"/>
      <c r="O51" s="18" t="str">
        <f t="shared" si="1"/>
        <v/>
      </c>
      <c r="P51" s="124" t="str">
        <f>IF(Wohnsitz!L51="","",IF(I51=4535,VLOOKUP(J51,Parameter!$B$1:$E$140,2,0),VLOOKUP(I51,Parameter!$A$1:$E$140,3,0)))</f>
        <v/>
      </c>
      <c r="Q51" s="124" t="str">
        <f>IF(Wohnsitz!M51="","",IF(I51=4535,VLOOKUP(J51,Parameter!$B$1:$E$140,3,0),VLOOKUP(I51,Parameter!$A$1:$E$140,4,0)))</f>
        <v/>
      </c>
      <c r="R51" s="124" t="str">
        <f>IF(Wohnsitz!N51="","",IF(I51=4535,VLOOKUP(J51,Parameter!$B$1:$E$140,4,0),VLOOKUP(I51,Parameter!$A$1:$E$140,5,0)))</f>
        <v/>
      </c>
      <c r="S51" s="124" t="str">
        <f t="shared" si="2"/>
        <v/>
      </c>
      <c r="T51" s="124" t="str">
        <f t="shared" si="3"/>
        <v/>
      </c>
      <c r="U51" s="124" t="str">
        <f t="shared" si="4"/>
        <v/>
      </c>
      <c r="V51" s="18">
        <f t="shared" si="5"/>
        <v>0</v>
      </c>
      <c r="W51" s="149"/>
    </row>
    <row r="52" spans="1:23">
      <c r="A52" s="17">
        <v>39</v>
      </c>
      <c r="B52" s="29"/>
      <c r="C52" s="29"/>
      <c r="D52" s="48"/>
      <c r="E52" s="30"/>
      <c r="F52" s="48"/>
      <c r="G52" s="161"/>
      <c r="H52" s="162"/>
      <c r="I52" s="162"/>
      <c r="J52" s="28"/>
      <c r="K52" s="29"/>
      <c r="L52" s="29"/>
      <c r="M52" s="29"/>
      <c r="N52" s="29"/>
      <c r="O52" s="18" t="str">
        <f t="shared" si="1"/>
        <v/>
      </c>
      <c r="P52" s="124" t="str">
        <f>IF(Wohnsitz!L52="","",IF(I52=4535,VLOOKUP(J52,Parameter!$B$1:$E$140,2,0),VLOOKUP(I52,Parameter!$A$1:$E$140,3,0)))</f>
        <v/>
      </c>
      <c r="Q52" s="124" t="str">
        <f>IF(Wohnsitz!M52="","",IF(I52=4535,VLOOKUP(J52,Parameter!$B$1:$E$140,3,0),VLOOKUP(I52,Parameter!$A$1:$E$140,4,0)))</f>
        <v/>
      </c>
      <c r="R52" s="124" t="str">
        <f>IF(Wohnsitz!N52="","",IF(I52=4535,VLOOKUP(J52,Parameter!$B$1:$E$140,4,0),VLOOKUP(I52,Parameter!$A$1:$E$140,5,0)))</f>
        <v/>
      </c>
      <c r="S52" s="124" t="str">
        <f t="shared" si="2"/>
        <v/>
      </c>
      <c r="T52" s="124" t="str">
        <f t="shared" si="3"/>
        <v/>
      </c>
      <c r="U52" s="124" t="str">
        <f t="shared" si="4"/>
        <v/>
      </c>
      <c r="V52" s="18">
        <f t="shared" si="5"/>
        <v>0</v>
      </c>
      <c r="W52" s="149"/>
    </row>
    <row r="53" spans="1:23">
      <c r="A53" s="17">
        <v>40</v>
      </c>
      <c r="B53" s="29"/>
      <c r="C53" s="29"/>
      <c r="D53" s="48"/>
      <c r="E53" s="30"/>
      <c r="F53" s="48"/>
      <c r="G53" s="161"/>
      <c r="H53" s="162"/>
      <c r="I53" s="162"/>
      <c r="J53" s="28"/>
      <c r="K53" s="29"/>
      <c r="L53" s="29"/>
      <c r="M53" s="29"/>
      <c r="N53" s="29"/>
      <c r="O53" s="18" t="str">
        <f t="shared" si="1"/>
        <v/>
      </c>
      <c r="P53" s="124" t="str">
        <f>IF(Wohnsitz!L53="","",IF(I53=4535,VLOOKUP(J53,Parameter!$B$1:$E$140,2,0),VLOOKUP(I53,Parameter!$A$1:$E$140,3,0)))</f>
        <v/>
      </c>
      <c r="Q53" s="124" t="str">
        <f>IF(Wohnsitz!M53="","",IF(I53=4535,VLOOKUP(J53,Parameter!$B$1:$E$140,3,0),VLOOKUP(I53,Parameter!$A$1:$E$140,4,0)))</f>
        <v/>
      </c>
      <c r="R53" s="124" t="str">
        <f>IF(Wohnsitz!N53="","",IF(I53=4535,VLOOKUP(J53,Parameter!$B$1:$E$140,4,0),VLOOKUP(I53,Parameter!$A$1:$E$140,5,0)))</f>
        <v/>
      </c>
      <c r="S53" s="124" t="str">
        <f t="shared" si="2"/>
        <v/>
      </c>
      <c r="T53" s="124" t="str">
        <f t="shared" si="3"/>
        <v/>
      </c>
      <c r="U53" s="124" t="str">
        <f t="shared" si="4"/>
        <v/>
      </c>
      <c r="V53" s="18">
        <f t="shared" si="5"/>
        <v>0</v>
      </c>
      <c r="W53" s="149"/>
    </row>
    <row r="54" spans="1:23">
      <c r="A54" s="17">
        <v>41</v>
      </c>
      <c r="B54" s="29"/>
      <c r="C54" s="29"/>
      <c r="D54" s="48"/>
      <c r="E54" s="30"/>
      <c r="F54" s="48"/>
      <c r="G54" s="161"/>
      <c r="H54" s="162"/>
      <c r="I54" s="162"/>
      <c r="J54" s="28"/>
      <c r="K54" s="29"/>
      <c r="L54" s="29"/>
      <c r="M54" s="29"/>
      <c r="N54" s="29"/>
      <c r="O54" s="18" t="str">
        <f t="shared" si="1"/>
        <v/>
      </c>
      <c r="P54" s="124" t="str">
        <f>IF(Wohnsitz!L54="","",IF(I54=4535,VLOOKUP(J54,Parameter!$B$1:$E$140,2,0),VLOOKUP(I54,Parameter!$A$1:$E$140,3,0)))</f>
        <v/>
      </c>
      <c r="Q54" s="124" t="str">
        <f>IF(Wohnsitz!M54="","",IF(I54=4535,VLOOKUP(J54,Parameter!$B$1:$E$140,3,0),VLOOKUP(I54,Parameter!$A$1:$E$140,4,0)))</f>
        <v/>
      </c>
      <c r="R54" s="124" t="str">
        <f>IF(Wohnsitz!N54="","",IF(I54=4535,VLOOKUP(J54,Parameter!$B$1:$E$140,4,0),VLOOKUP(I54,Parameter!$A$1:$E$140,5,0)))</f>
        <v/>
      </c>
      <c r="S54" s="124" t="str">
        <f t="shared" si="2"/>
        <v/>
      </c>
      <c r="T54" s="124" t="str">
        <f t="shared" si="3"/>
        <v/>
      </c>
      <c r="U54" s="124" t="str">
        <f t="shared" si="4"/>
        <v/>
      </c>
      <c r="V54" s="18">
        <f t="shared" si="5"/>
        <v>0</v>
      </c>
      <c r="W54" s="149"/>
    </row>
    <row r="55" spans="1:23">
      <c r="A55" s="17">
        <v>42</v>
      </c>
      <c r="B55" s="29"/>
      <c r="C55" s="29"/>
      <c r="D55" s="48"/>
      <c r="E55" s="30"/>
      <c r="F55" s="48"/>
      <c r="G55" s="161"/>
      <c r="H55" s="162"/>
      <c r="I55" s="162"/>
      <c r="J55" s="28"/>
      <c r="K55" s="29"/>
      <c r="L55" s="29"/>
      <c r="M55" s="29"/>
      <c r="N55" s="29"/>
      <c r="O55" s="18" t="str">
        <f t="shared" si="1"/>
        <v/>
      </c>
      <c r="P55" s="124" t="str">
        <f>IF(Wohnsitz!L55="","",IF(I55=4535,VLOOKUP(J55,Parameter!$B$1:$E$140,2,0),VLOOKUP(I55,Parameter!$A$1:$E$140,3,0)))</f>
        <v/>
      </c>
      <c r="Q55" s="124" t="str">
        <f>IF(Wohnsitz!M55="","",IF(I55=4535,VLOOKUP(J55,Parameter!$B$1:$E$140,3,0),VLOOKUP(I55,Parameter!$A$1:$E$140,4,0)))</f>
        <v/>
      </c>
      <c r="R55" s="124" t="str">
        <f>IF(Wohnsitz!N55="","",IF(I55=4535,VLOOKUP(J55,Parameter!$B$1:$E$140,4,0),VLOOKUP(I55,Parameter!$A$1:$E$140,5,0)))</f>
        <v/>
      </c>
      <c r="S55" s="124" t="str">
        <f t="shared" si="2"/>
        <v/>
      </c>
      <c r="T55" s="124" t="str">
        <f t="shared" si="3"/>
        <v/>
      </c>
      <c r="U55" s="124" t="str">
        <f t="shared" si="4"/>
        <v/>
      </c>
      <c r="V55" s="18">
        <f t="shared" si="5"/>
        <v>0</v>
      </c>
      <c r="W55" s="149"/>
    </row>
    <row r="56" spans="1:23">
      <c r="A56" s="17">
        <v>43</v>
      </c>
      <c r="B56" s="29"/>
      <c r="C56" s="29"/>
      <c r="D56" s="48"/>
      <c r="E56" s="30"/>
      <c r="F56" s="48"/>
      <c r="G56" s="161"/>
      <c r="H56" s="162"/>
      <c r="I56" s="162"/>
      <c r="J56" s="28"/>
      <c r="K56" s="29"/>
      <c r="L56" s="29"/>
      <c r="M56" s="29"/>
      <c r="N56" s="29"/>
      <c r="O56" s="18" t="str">
        <f t="shared" si="1"/>
        <v/>
      </c>
      <c r="P56" s="124" t="str">
        <f>IF(Wohnsitz!L56="","",IF(I56=4535,VLOOKUP(J56,Parameter!$B$1:$E$140,2,0),VLOOKUP(I56,Parameter!$A$1:$E$140,3,0)))</f>
        <v/>
      </c>
      <c r="Q56" s="124" t="str">
        <f>IF(Wohnsitz!M56="","",IF(I56=4535,VLOOKUP(J56,Parameter!$B$1:$E$140,3,0),VLOOKUP(I56,Parameter!$A$1:$E$140,4,0)))</f>
        <v/>
      </c>
      <c r="R56" s="124" t="str">
        <f>IF(Wohnsitz!N56="","",IF(I56=4535,VLOOKUP(J56,Parameter!$B$1:$E$140,4,0),VLOOKUP(I56,Parameter!$A$1:$E$140,5,0)))</f>
        <v/>
      </c>
      <c r="S56" s="124" t="str">
        <f t="shared" si="2"/>
        <v/>
      </c>
      <c r="T56" s="124" t="str">
        <f t="shared" si="3"/>
        <v/>
      </c>
      <c r="U56" s="124" t="str">
        <f t="shared" si="4"/>
        <v/>
      </c>
      <c r="V56" s="18">
        <f t="shared" si="5"/>
        <v>0</v>
      </c>
      <c r="W56" s="149"/>
    </row>
    <row r="57" spans="1:23">
      <c r="A57" s="17">
        <v>44</v>
      </c>
      <c r="B57" s="29"/>
      <c r="C57" s="29"/>
      <c r="D57" s="48"/>
      <c r="E57" s="30"/>
      <c r="F57" s="48"/>
      <c r="G57" s="161"/>
      <c r="H57" s="162"/>
      <c r="I57" s="162"/>
      <c r="J57" s="28"/>
      <c r="K57" s="29"/>
      <c r="L57" s="29"/>
      <c r="M57" s="29"/>
      <c r="N57" s="29"/>
      <c r="O57" s="18" t="str">
        <f t="shared" si="1"/>
        <v/>
      </c>
      <c r="P57" s="124" t="str">
        <f>IF(Wohnsitz!L57="","",IF(I57=4535,VLOOKUP(J57,Parameter!$B$1:$E$140,2,0),VLOOKUP(I57,Parameter!$A$1:$E$140,3,0)))</f>
        <v/>
      </c>
      <c r="Q57" s="124" t="str">
        <f>IF(Wohnsitz!M57="","",IF(I57=4535,VLOOKUP(J57,Parameter!$B$1:$E$140,3,0),VLOOKUP(I57,Parameter!$A$1:$E$140,4,0)))</f>
        <v/>
      </c>
      <c r="R57" s="124" t="str">
        <f>IF(Wohnsitz!N57="","",IF(I57=4535,VLOOKUP(J57,Parameter!$B$1:$E$140,4,0),VLOOKUP(I57,Parameter!$A$1:$E$140,5,0)))</f>
        <v/>
      </c>
      <c r="S57" s="124" t="str">
        <f t="shared" si="2"/>
        <v/>
      </c>
      <c r="T57" s="124" t="str">
        <f t="shared" si="3"/>
        <v/>
      </c>
      <c r="U57" s="124" t="str">
        <f t="shared" si="4"/>
        <v/>
      </c>
      <c r="V57" s="18">
        <f t="shared" si="5"/>
        <v>0</v>
      </c>
      <c r="W57" s="149"/>
    </row>
    <row r="58" spans="1:23">
      <c r="A58" s="17">
        <v>45</v>
      </c>
      <c r="B58" s="29"/>
      <c r="C58" s="29"/>
      <c r="D58" s="48"/>
      <c r="E58" s="30"/>
      <c r="F58" s="48"/>
      <c r="G58" s="161"/>
      <c r="H58" s="162"/>
      <c r="I58" s="162"/>
      <c r="J58" s="28"/>
      <c r="K58" s="29"/>
      <c r="L58" s="29"/>
      <c r="M58" s="29"/>
      <c r="N58" s="29"/>
      <c r="O58" s="18" t="str">
        <f t="shared" si="1"/>
        <v/>
      </c>
      <c r="P58" s="124" t="str">
        <f>IF(Wohnsitz!L58="","",IF(I58=4535,VLOOKUP(J58,Parameter!$B$1:$E$140,2,0),VLOOKUP(I58,Parameter!$A$1:$E$140,3,0)))</f>
        <v/>
      </c>
      <c r="Q58" s="124" t="str">
        <f>IF(Wohnsitz!M58="","",IF(I58=4535,VLOOKUP(J58,Parameter!$B$1:$E$140,3,0),VLOOKUP(I58,Parameter!$A$1:$E$140,4,0)))</f>
        <v/>
      </c>
      <c r="R58" s="124" t="str">
        <f>IF(Wohnsitz!N58="","",IF(I58=4535,VLOOKUP(J58,Parameter!$B$1:$E$140,4,0),VLOOKUP(I58,Parameter!$A$1:$E$140,5,0)))</f>
        <v/>
      </c>
      <c r="S58" s="124" t="str">
        <f t="shared" si="2"/>
        <v/>
      </c>
      <c r="T58" s="124" t="str">
        <f t="shared" si="3"/>
        <v/>
      </c>
      <c r="U58" s="124" t="str">
        <f t="shared" si="4"/>
        <v/>
      </c>
      <c r="V58" s="18">
        <f t="shared" si="5"/>
        <v>0</v>
      </c>
      <c r="W58" s="149"/>
    </row>
    <row r="59" spans="1:23">
      <c r="A59" s="17">
        <v>46</v>
      </c>
      <c r="B59" s="29"/>
      <c r="C59" s="29"/>
      <c r="D59" s="48"/>
      <c r="E59" s="30"/>
      <c r="F59" s="48"/>
      <c r="G59" s="161"/>
      <c r="H59" s="162"/>
      <c r="I59" s="162"/>
      <c r="J59" s="28"/>
      <c r="K59" s="29"/>
      <c r="L59" s="29"/>
      <c r="M59" s="29"/>
      <c r="N59" s="29"/>
      <c r="O59" s="18" t="str">
        <f t="shared" si="1"/>
        <v/>
      </c>
      <c r="P59" s="124" t="str">
        <f>IF(Wohnsitz!L59="","",IF(I59=4535,VLOOKUP(J59,Parameter!$B$1:$E$140,2,0),VLOOKUP(I59,Parameter!$A$1:$E$140,3,0)))</f>
        <v/>
      </c>
      <c r="Q59" s="124" t="str">
        <f>IF(Wohnsitz!M59="","",IF(I59=4535,VLOOKUP(J59,Parameter!$B$1:$E$140,3,0),VLOOKUP(I59,Parameter!$A$1:$E$140,4,0)))</f>
        <v/>
      </c>
      <c r="R59" s="124" t="str">
        <f>IF(Wohnsitz!N59="","",IF(I59=4535,VLOOKUP(J59,Parameter!$B$1:$E$140,4,0),VLOOKUP(I59,Parameter!$A$1:$E$140,5,0)))</f>
        <v/>
      </c>
      <c r="S59" s="124" t="str">
        <f t="shared" si="2"/>
        <v/>
      </c>
      <c r="T59" s="124" t="str">
        <f t="shared" si="3"/>
        <v/>
      </c>
      <c r="U59" s="124" t="str">
        <f t="shared" si="4"/>
        <v/>
      </c>
      <c r="V59" s="18">
        <f t="shared" si="5"/>
        <v>0</v>
      </c>
      <c r="W59" s="149"/>
    </row>
    <row r="60" spans="1:23">
      <c r="A60" s="17">
        <v>47</v>
      </c>
      <c r="B60" s="29"/>
      <c r="C60" s="29"/>
      <c r="D60" s="48"/>
      <c r="E60" s="30"/>
      <c r="F60" s="48"/>
      <c r="G60" s="161"/>
      <c r="H60" s="162"/>
      <c r="I60" s="162"/>
      <c r="J60" s="28"/>
      <c r="K60" s="29"/>
      <c r="L60" s="29"/>
      <c r="M60" s="29"/>
      <c r="N60" s="29"/>
      <c r="O60" s="18" t="str">
        <f t="shared" si="1"/>
        <v/>
      </c>
      <c r="P60" s="124" t="str">
        <f>IF(Wohnsitz!L60="","",IF(I60=4535,VLOOKUP(J60,Parameter!$B$1:$E$140,2,0),VLOOKUP(I60,Parameter!$A$1:$E$140,3,0)))</f>
        <v/>
      </c>
      <c r="Q60" s="124" t="str">
        <f>IF(Wohnsitz!M60="","",IF(I60=4535,VLOOKUP(J60,Parameter!$B$1:$E$140,3,0),VLOOKUP(I60,Parameter!$A$1:$E$140,4,0)))</f>
        <v/>
      </c>
      <c r="R60" s="124" t="str">
        <f>IF(Wohnsitz!N60="","",IF(I60=4535,VLOOKUP(J60,Parameter!$B$1:$E$140,4,0),VLOOKUP(I60,Parameter!$A$1:$E$140,5,0)))</f>
        <v/>
      </c>
      <c r="S60" s="124" t="str">
        <f t="shared" si="2"/>
        <v/>
      </c>
      <c r="T60" s="124" t="str">
        <f t="shared" si="3"/>
        <v/>
      </c>
      <c r="U60" s="124" t="str">
        <f t="shared" si="4"/>
        <v/>
      </c>
      <c r="V60" s="18">
        <f t="shared" si="5"/>
        <v>0</v>
      </c>
      <c r="W60" s="149"/>
    </row>
    <row r="61" spans="1:23">
      <c r="A61" s="17">
        <v>48</v>
      </c>
      <c r="B61" s="29"/>
      <c r="C61" s="29"/>
      <c r="D61" s="48"/>
      <c r="E61" s="30"/>
      <c r="F61" s="48"/>
      <c r="G61" s="161"/>
      <c r="H61" s="162"/>
      <c r="I61" s="162"/>
      <c r="J61" s="28"/>
      <c r="K61" s="29"/>
      <c r="L61" s="29"/>
      <c r="M61" s="29"/>
      <c r="N61" s="29"/>
      <c r="O61" s="18" t="str">
        <f t="shared" si="1"/>
        <v/>
      </c>
      <c r="P61" s="124" t="str">
        <f>IF(Wohnsitz!L61="","",IF(I61=4535,VLOOKUP(J61,Parameter!$B$1:$E$140,2,0),VLOOKUP(I61,Parameter!$A$1:$E$140,3,0)))</f>
        <v/>
      </c>
      <c r="Q61" s="124" t="str">
        <f>IF(Wohnsitz!M61="","",IF(I61=4535,VLOOKUP(J61,Parameter!$B$1:$E$140,3,0),VLOOKUP(I61,Parameter!$A$1:$E$140,4,0)))</f>
        <v/>
      </c>
      <c r="R61" s="124" t="str">
        <f>IF(Wohnsitz!N61="","",IF(I61=4535,VLOOKUP(J61,Parameter!$B$1:$E$140,4,0),VLOOKUP(I61,Parameter!$A$1:$E$140,5,0)))</f>
        <v/>
      </c>
      <c r="S61" s="124" t="str">
        <f t="shared" si="2"/>
        <v/>
      </c>
      <c r="T61" s="124" t="str">
        <f t="shared" si="3"/>
        <v/>
      </c>
      <c r="U61" s="124" t="str">
        <f t="shared" si="4"/>
        <v/>
      </c>
      <c r="V61" s="18">
        <f t="shared" si="5"/>
        <v>0</v>
      </c>
      <c r="W61" s="149"/>
    </row>
    <row r="62" spans="1:23">
      <c r="A62" s="17">
        <v>49</v>
      </c>
      <c r="B62" s="29"/>
      <c r="C62" s="29"/>
      <c r="D62" s="48"/>
      <c r="E62" s="30"/>
      <c r="F62" s="48"/>
      <c r="G62" s="161"/>
      <c r="H62" s="162"/>
      <c r="I62" s="162"/>
      <c r="J62" s="28"/>
      <c r="K62" s="29"/>
      <c r="L62" s="29"/>
      <c r="M62" s="29"/>
      <c r="N62" s="29"/>
      <c r="O62" s="18" t="str">
        <f t="shared" si="1"/>
        <v/>
      </c>
      <c r="P62" s="124" t="str">
        <f>IF(Wohnsitz!L62="","",IF(I62=4535,VLOOKUP(J62,Parameter!$B$1:$E$140,2,0),VLOOKUP(I62,Parameter!$A$1:$E$140,3,0)))</f>
        <v/>
      </c>
      <c r="Q62" s="124" t="str">
        <f>IF(Wohnsitz!M62="","",IF(I62=4535,VLOOKUP(J62,Parameter!$B$1:$E$140,3,0),VLOOKUP(I62,Parameter!$A$1:$E$140,4,0)))</f>
        <v/>
      </c>
      <c r="R62" s="124" t="str">
        <f>IF(Wohnsitz!N62="","",IF(I62=4535,VLOOKUP(J62,Parameter!$B$1:$E$140,4,0),VLOOKUP(I62,Parameter!$A$1:$E$140,5,0)))</f>
        <v/>
      </c>
      <c r="S62" s="124" t="str">
        <f t="shared" si="2"/>
        <v/>
      </c>
      <c r="T62" s="124" t="str">
        <f t="shared" si="3"/>
        <v/>
      </c>
      <c r="U62" s="124" t="str">
        <f t="shared" si="4"/>
        <v/>
      </c>
      <c r="V62" s="18">
        <f t="shared" si="5"/>
        <v>0</v>
      </c>
      <c r="W62" s="149"/>
    </row>
    <row r="63" spans="1:23">
      <c r="A63" s="17">
        <v>50</v>
      </c>
      <c r="B63" s="29"/>
      <c r="C63" s="29"/>
      <c r="D63" s="48"/>
      <c r="E63" s="30"/>
      <c r="F63" s="48"/>
      <c r="G63" s="161"/>
      <c r="H63" s="162"/>
      <c r="I63" s="162"/>
      <c r="J63" s="28"/>
      <c r="K63" s="29"/>
      <c r="L63" s="29"/>
      <c r="M63" s="29"/>
      <c r="N63" s="29"/>
      <c r="O63" s="18" t="str">
        <f t="shared" si="1"/>
        <v/>
      </c>
      <c r="P63" s="124" t="str">
        <f>IF(Wohnsitz!L63="","",IF(I63=4535,VLOOKUP(J63,Parameter!$B$1:$E$140,2,0),VLOOKUP(I63,Parameter!$A$1:$E$140,3,0)))</f>
        <v/>
      </c>
      <c r="Q63" s="124" t="str">
        <f>IF(Wohnsitz!M63="","",IF(I63=4535,VLOOKUP(J63,Parameter!$B$1:$E$140,3,0),VLOOKUP(I63,Parameter!$A$1:$E$140,4,0)))</f>
        <v/>
      </c>
      <c r="R63" s="124" t="str">
        <f>IF(Wohnsitz!N63="","",IF(I63=4535,VLOOKUP(J63,Parameter!$B$1:$E$140,4,0),VLOOKUP(I63,Parameter!$A$1:$E$140,5,0)))</f>
        <v/>
      </c>
      <c r="S63" s="124" t="str">
        <f t="shared" si="2"/>
        <v/>
      </c>
      <c r="T63" s="124" t="str">
        <f t="shared" si="3"/>
        <v/>
      </c>
      <c r="U63" s="124" t="str">
        <f t="shared" si="4"/>
        <v/>
      </c>
      <c r="V63" s="18">
        <f t="shared" si="5"/>
        <v>0</v>
      </c>
      <c r="W63" s="149"/>
    </row>
    <row r="64" spans="1:23">
      <c r="A64" s="17">
        <v>51</v>
      </c>
      <c r="B64" s="29"/>
      <c r="C64" s="29"/>
      <c r="D64" s="48"/>
      <c r="E64" s="30"/>
      <c r="F64" s="48"/>
      <c r="G64" s="161"/>
      <c r="H64" s="162"/>
      <c r="I64" s="162"/>
      <c r="J64" s="28"/>
      <c r="K64" s="29"/>
      <c r="L64" s="29"/>
      <c r="M64" s="29"/>
      <c r="N64" s="29"/>
      <c r="O64" s="18" t="str">
        <f t="shared" si="1"/>
        <v/>
      </c>
      <c r="P64" s="124" t="str">
        <f>IF(Wohnsitz!L64="","",IF(I64=4535,VLOOKUP(J64,Parameter!$B$1:$E$140,2,0),VLOOKUP(I64,Parameter!$A$1:$E$140,3,0)))</f>
        <v/>
      </c>
      <c r="Q64" s="124" t="str">
        <f>IF(Wohnsitz!M64="","",IF(I64=4535,VLOOKUP(J64,Parameter!$B$1:$E$140,3,0),VLOOKUP(I64,Parameter!$A$1:$E$140,4,0)))</f>
        <v/>
      </c>
      <c r="R64" s="124" t="str">
        <f>IF(Wohnsitz!N64="","",IF(I64=4535,VLOOKUP(J64,Parameter!$B$1:$E$140,4,0),VLOOKUP(I64,Parameter!$A$1:$E$140,5,0)))</f>
        <v/>
      </c>
      <c r="S64" s="124" t="str">
        <f t="shared" si="2"/>
        <v/>
      </c>
      <c r="T64" s="124" t="str">
        <f t="shared" si="3"/>
        <v/>
      </c>
      <c r="U64" s="124" t="str">
        <f t="shared" si="4"/>
        <v/>
      </c>
      <c r="V64" s="18">
        <f t="shared" si="5"/>
        <v>0</v>
      </c>
      <c r="W64" s="149"/>
    </row>
    <row r="65" spans="1:23">
      <c r="A65" s="17">
        <v>52</v>
      </c>
      <c r="B65" s="29"/>
      <c r="C65" s="29"/>
      <c r="D65" s="48"/>
      <c r="E65" s="30"/>
      <c r="F65" s="48"/>
      <c r="G65" s="161"/>
      <c r="H65" s="162"/>
      <c r="I65" s="162"/>
      <c r="J65" s="28"/>
      <c r="K65" s="29"/>
      <c r="L65" s="29"/>
      <c r="M65" s="29"/>
      <c r="N65" s="29"/>
      <c r="O65" s="18" t="str">
        <f t="shared" si="1"/>
        <v/>
      </c>
      <c r="P65" s="124" t="str">
        <f>IF(Wohnsitz!L65="","",IF(I65=4535,VLOOKUP(J65,Parameter!$B$1:$E$140,2,0),VLOOKUP(I65,Parameter!$A$1:$E$140,3,0)))</f>
        <v/>
      </c>
      <c r="Q65" s="124" t="str">
        <f>IF(Wohnsitz!M65="","",IF(I65=4535,VLOOKUP(J65,Parameter!$B$1:$E$140,3,0),VLOOKUP(I65,Parameter!$A$1:$E$140,4,0)))</f>
        <v/>
      </c>
      <c r="R65" s="124" t="str">
        <f>IF(Wohnsitz!N65="","",IF(I65=4535,VLOOKUP(J65,Parameter!$B$1:$E$140,4,0),VLOOKUP(I65,Parameter!$A$1:$E$140,5,0)))</f>
        <v/>
      </c>
      <c r="S65" s="124" t="str">
        <f t="shared" si="2"/>
        <v/>
      </c>
      <c r="T65" s="124" t="str">
        <f t="shared" si="3"/>
        <v/>
      </c>
      <c r="U65" s="124" t="str">
        <f t="shared" si="4"/>
        <v/>
      </c>
      <c r="V65" s="18">
        <f t="shared" si="5"/>
        <v>0</v>
      </c>
      <c r="W65" s="149"/>
    </row>
    <row r="66" spans="1:23">
      <c r="A66" s="17">
        <v>53</v>
      </c>
      <c r="B66" s="29"/>
      <c r="C66" s="29"/>
      <c r="D66" s="48"/>
      <c r="E66" s="30"/>
      <c r="F66" s="48"/>
      <c r="G66" s="161"/>
      <c r="H66" s="162"/>
      <c r="I66" s="162"/>
      <c r="J66" s="28"/>
      <c r="K66" s="29"/>
      <c r="L66" s="29"/>
      <c r="M66" s="29"/>
      <c r="N66" s="29"/>
      <c r="O66" s="18" t="str">
        <f t="shared" si="1"/>
        <v/>
      </c>
      <c r="P66" s="124" t="str">
        <f>IF(Wohnsitz!L66="","",IF(I66=4535,VLOOKUP(J66,Parameter!$B$1:$E$140,2,0),VLOOKUP(I66,Parameter!$A$1:$E$140,3,0)))</f>
        <v/>
      </c>
      <c r="Q66" s="124" t="str">
        <f>IF(Wohnsitz!M66="","",IF(I66=4535,VLOOKUP(J66,Parameter!$B$1:$E$140,3,0),VLOOKUP(I66,Parameter!$A$1:$E$140,4,0)))</f>
        <v/>
      </c>
      <c r="R66" s="124" t="str">
        <f>IF(Wohnsitz!N66="","",IF(I66=4535,VLOOKUP(J66,Parameter!$B$1:$E$140,4,0),VLOOKUP(I66,Parameter!$A$1:$E$140,5,0)))</f>
        <v/>
      </c>
      <c r="S66" s="124" t="str">
        <f t="shared" si="2"/>
        <v/>
      </c>
      <c r="T66" s="124" t="str">
        <f t="shared" si="3"/>
        <v/>
      </c>
      <c r="U66" s="124" t="str">
        <f t="shared" si="4"/>
        <v/>
      </c>
      <c r="V66" s="18">
        <f t="shared" si="5"/>
        <v>0</v>
      </c>
      <c r="W66" s="149"/>
    </row>
    <row r="67" spans="1:23">
      <c r="A67" s="17">
        <v>54</v>
      </c>
      <c r="B67" s="29"/>
      <c r="C67" s="29"/>
      <c r="D67" s="48"/>
      <c r="E67" s="30"/>
      <c r="F67" s="48"/>
      <c r="G67" s="161"/>
      <c r="H67" s="162"/>
      <c r="I67" s="162"/>
      <c r="J67" s="28"/>
      <c r="K67" s="29"/>
      <c r="L67" s="29"/>
      <c r="M67" s="29"/>
      <c r="N67" s="29"/>
      <c r="O67" s="18" t="str">
        <f t="shared" si="1"/>
        <v/>
      </c>
      <c r="P67" s="124" t="str">
        <f>IF(Wohnsitz!L67="","",IF(I67=4535,VLOOKUP(J67,Parameter!$B$1:$E$140,2,0),VLOOKUP(I67,Parameter!$A$1:$E$140,3,0)))</f>
        <v/>
      </c>
      <c r="Q67" s="124" t="str">
        <f>IF(Wohnsitz!M67="","",IF(I67=4535,VLOOKUP(J67,Parameter!$B$1:$E$140,3,0),VLOOKUP(I67,Parameter!$A$1:$E$140,4,0)))</f>
        <v/>
      </c>
      <c r="R67" s="124" t="str">
        <f>IF(Wohnsitz!N67="","",IF(I67=4535,VLOOKUP(J67,Parameter!$B$1:$E$140,4,0),VLOOKUP(I67,Parameter!$A$1:$E$140,5,0)))</f>
        <v/>
      </c>
      <c r="S67" s="124" t="str">
        <f t="shared" si="2"/>
        <v/>
      </c>
      <c r="T67" s="124" t="str">
        <f t="shared" si="3"/>
        <v/>
      </c>
      <c r="U67" s="124" t="str">
        <f t="shared" si="4"/>
        <v/>
      </c>
      <c r="V67" s="18">
        <f t="shared" si="5"/>
        <v>0</v>
      </c>
      <c r="W67" s="149"/>
    </row>
    <row r="68" spans="1:23">
      <c r="A68" s="17">
        <v>55</v>
      </c>
      <c r="B68" s="29"/>
      <c r="C68" s="29"/>
      <c r="D68" s="48"/>
      <c r="E68" s="30"/>
      <c r="F68" s="48"/>
      <c r="G68" s="161"/>
      <c r="H68" s="162"/>
      <c r="I68" s="162"/>
      <c r="J68" s="28"/>
      <c r="K68" s="29"/>
      <c r="L68" s="29"/>
      <c r="M68" s="29"/>
      <c r="N68" s="29"/>
      <c r="O68" s="18" t="str">
        <f t="shared" si="1"/>
        <v/>
      </c>
      <c r="P68" s="124" t="str">
        <f>IF(Wohnsitz!L68="","",IF(I68=4535,VLOOKUP(J68,Parameter!$B$1:$E$140,2,0),VLOOKUP(I68,Parameter!$A$1:$E$140,3,0)))</f>
        <v/>
      </c>
      <c r="Q68" s="124" t="str">
        <f>IF(Wohnsitz!M68="","",IF(I68=4535,VLOOKUP(J68,Parameter!$B$1:$E$140,3,0),VLOOKUP(I68,Parameter!$A$1:$E$140,4,0)))</f>
        <v/>
      </c>
      <c r="R68" s="124" t="str">
        <f>IF(Wohnsitz!N68="","",IF(I68=4535,VLOOKUP(J68,Parameter!$B$1:$E$140,4,0),VLOOKUP(I68,Parameter!$A$1:$E$140,5,0)))</f>
        <v/>
      </c>
      <c r="S68" s="124" t="str">
        <f t="shared" si="2"/>
        <v/>
      </c>
      <c r="T68" s="124" t="str">
        <f t="shared" si="3"/>
        <v/>
      </c>
      <c r="U68" s="124" t="str">
        <f t="shared" si="4"/>
        <v/>
      </c>
      <c r="V68" s="18">
        <f t="shared" si="5"/>
        <v>0</v>
      </c>
      <c r="W68" s="149"/>
    </row>
    <row r="69" spans="1:23">
      <c r="A69" s="17">
        <v>56</v>
      </c>
      <c r="B69" s="29"/>
      <c r="C69" s="29"/>
      <c r="D69" s="48"/>
      <c r="E69" s="30"/>
      <c r="F69" s="48"/>
      <c r="G69" s="161"/>
      <c r="H69" s="162"/>
      <c r="I69" s="162"/>
      <c r="J69" s="28"/>
      <c r="K69" s="29"/>
      <c r="L69" s="29"/>
      <c r="M69" s="29"/>
      <c r="N69" s="29"/>
      <c r="O69" s="18" t="str">
        <f t="shared" si="1"/>
        <v/>
      </c>
      <c r="P69" s="124" t="str">
        <f>IF(Wohnsitz!L69="","",IF(I69=4535,VLOOKUP(J69,Parameter!$B$1:$E$140,2,0),VLOOKUP(I69,Parameter!$A$1:$E$140,3,0)))</f>
        <v/>
      </c>
      <c r="Q69" s="124" t="str">
        <f>IF(Wohnsitz!M69="","",IF(I69=4535,VLOOKUP(J69,Parameter!$B$1:$E$140,3,0),VLOOKUP(I69,Parameter!$A$1:$E$140,4,0)))</f>
        <v/>
      </c>
      <c r="R69" s="124" t="str">
        <f>IF(Wohnsitz!N69="","",IF(I69=4535,VLOOKUP(J69,Parameter!$B$1:$E$140,4,0),VLOOKUP(I69,Parameter!$A$1:$E$140,5,0)))</f>
        <v/>
      </c>
      <c r="S69" s="124" t="str">
        <f t="shared" si="2"/>
        <v/>
      </c>
      <c r="T69" s="124" t="str">
        <f t="shared" si="3"/>
        <v/>
      </c>
      <c r="U69" s="124" t="str">
        <f t="shared" si="4"/>
        <v/>
      </c>
      <c r="V69" s="18">
        <f t="shared" si="5"/>
        <v>0</v>
      </c>
      <c r="W69" s="149"/>
    </row>
    <row r="70" spans="1:23">
      <c r="A70" s="17">
        <v>57</v>
      </c>
      <c r="B70" s="29"/>
      <c r="C70" s="29"/>
      <c r="D70" s="48"/>
      <c r="E70" s="30"/>
      <c r="F70" s="48"/>
      <c r="G70" s="161"/>
      <c r="H70" s="162"/>
      <c r="I70" s="162"/>
      <c r="J70" s="28"/>
      <c r="K70" s="29"/>
      <c r="L70" s="29"/>
      <c r="M70" s="29"/>
      <c r="N70" s="29"/>
      <c r="O70" s="18" t="str">
        <f t="shared" si="1"/>
        <v/>
      </c>
      <c r="P70" s="124" t="str">
        <f>IF(Wohnsitz!L70="","",IF(I70=4535,VLOOKUP(J70,Parameter!$B$1:$E$140,2,0),VLOOKUP(I70,Parameter!$A$1:$E$140,3,0)))</f>
        <v/>
      </c>
      <c r="Q70" s="124" t="str">
        <f>IF(Wohnsitz!M70="","",IF(I70=4535,VLOOKUP(J70,Parameter!$B$1:$E$140,3,0),VLOOKUP(I70,Parameter!$A$1:$E$140,4,0)))</f>
        <v/>
      </c>
      <c r="R70" s="124" t="str">
        <f>IF(Wohnsitz!N70="","",IF(I70=4535,VLOOKUP(J70,Parameter!$B$1:$E$140,4,0),VLOOKUP(I70,Parameter!$A$1:$E$140,5,0)))</f>
        <v/>
      </c>
      <c r="S70" s="124" t="str">
        <f t="shared" si="2"/>
        <v/>
      </c>
      <c r="T70" s="124" t="str">
        <f t="shared" si="3"/>
        <v/>
      </c>
      <c r="U70" s="124" t="str">
        <f t="shared" si="4"/>
        <v/>
      </c>
      <c r="V70" s="18">
        <f t="shared" si="5"/>
        <v>0</v>
      </c>
      <c r="W70" s="149"/>
    </row>
    <row r="71" spans="1:23">
      <c r="A71" s="17">
        <v>58</v>
      </c>
      <c r="B71" s="29"/>
      <c r="C71" s="29"/>
      <c r="D71" s="48"/>
      <c r="E71" s="30"/>
      <c r="F71" s="48"/>
      <c r="G71" s="161"/>
      <c r="H71" s="162"/>
      <c r="I71" s="162"/>
      <c r="J71" s="28"/>
      <c r="K71" s="29"/>
      <c r="L71" s="29"/>
      <c r="M71" s="29"/>
      <c r="N71" s="29"/>
      <c r="O71" s="18" t="str">
        <f t="shared" si="1"/>
        <v/>
      </c>
      <c r="P71" s="124" t="str">
        <f>IF(Wohnsitz!L71="","",IF(I71=4535,VLOOKUP(J71,Parameter!$B$1:$E$140,2,0),VLOOKUP(I71,Parameter!$A$1:$E$140,3,0)))</f>
        <v/>
      </c>
      <c r="Q71" s="124" t="str">
        <f>IF(Wohnsitz!M71="","",IF(I71=4535,VLOOKUP(J71,Parameter!$B$1:$E$140,3,0),VLOOKUP(I71,Parameter!$A$1:$E$140,4,0)))</f>
        <v/>
      </c>
      <c r="R71" s="124" t="str">
        <f>IF(Wohnsitz!N71="","",IF(I71=4535,VLOOKUP(J71,Parameter!$B$1:$E$140,4,0),VLOOKUP(I71,Parameter!$A$1:$E$140,5,0)))</f>
        <v/>
      </c>
      <c r="S71" s="124" t="str">
        <f t="shared" si="2"/>
        <v/>
      </c>
      <c r="T71" s="124" t="str">
        <f t="shared" si="3"/>
        <v/>
      </c>
      <c r="U71" s="124" t="str">
        <f t="shared" si="4"/>
        <v/>
      </c>
      <c r="V71" s="18">
        <f t="shared" si="5"/>
        <v>0</v>
      </c>
      <c r="W71" s="149"/>
    </row>
    <row r="72" spans="1:23">
      <c r="A72" s="17">
        <v>59</v>
      </c>
      <c r="B72" s="29"/>
      <c r="C72" s="29"/>
      <c r="D72" s="48"/>
      <c r="E72" s="30"/>
      <c r="F72" s="48"/>
      <c r="G72" s="161"/>
      <c r="H72" s="162"/>
      <c r="I72" s="162"/>
      <c r="J72" s="28"/>
      <c r="K72" s="29"/>
      <c r="L72" s="29"/>
      <c r="M72" s="29"/>
      <c r="N72" s="29"/>
      <c r="O72" s="18" t="str">
        <f t="shared" si="1"/>
        <v/>
      </c>
      <c r="P72" s="124" t="str">
        <f>IF(Wohnsitz!L72="","",IF(I72=4535,VLOOKUP(J72,Parameter!$B$1:$E$140,2,0),VLOOKUP(I72,Parameter!$A$1:$E$140,3,0)))</f>
        <v/>
      </c>
      <c r="Q72" s="124" t="str">
        <f>IF(Wohnsitz!M72="","",IF(I72=4535,VLOOKUP(J72,Parameter!$B$1:$E$140,3,0),VLOOKUP(I72,Parameter!$A$1:$E$140,4,0)))</f>
        <v/>
      </c>
      <c r="R72" s="124" t="str">
        <f>IF(Wohnsitz!N72="","",IF(I72=4535,VLOOKUP(J72,Parameter!$B$1:$E$140,4,0),VLOOKUP(I72,Parameter!$A$1:$E$140,5,0)))</f>
        <v/>
      </c>
      <c r="S72" s="124" t="str">
        <f t="shared" si="2"/>
        <v/>
      </c>
      <c r="T72" s="124" t="str">
        <f t="shared" si="3"/>
        <v/>
      </c>
      <c r="U72" s="124" t="str">
        <f t="shared" si="4"/>
        <v/>
      </c>
      <c r="V72" s="18">
        <f t="shared" si="5"/>
        <v>0</v>
      </c>
      <c r="W72" s="149"/>
    </row>
    <row r="73" spans="1:23">
      <c r="A73" s="17">
        <v>60</v>
      </c>
      <c r="B73" s="29"/>
      <c r="C73" s="29"/>
      <c r="D73" s="48"/>
      <c r="E73" s="30"/>
      <c r="F73" s="48"/>
      <c r="G73" s="161"/>
      <c r="H73" s="162"/>
      <c r="I73" s="162"/>
      <c r="J73" s="28"/>
      <c r="K73" s="29"/>
      <c r="L73" s="29"/>
      <c r="M73" s="29"/>
      <c r="N73" s="29"/>
      <c r="O73" s="18" t="str">
        <f t="shared" si="1"/>
        <v/>
      </c>
      <c r="P73" s="124" t="str">
        <f>IF(Wohnsitz!L73="","",IF(I73=4535,VLOOKUP(J73,Parameter!$B$1:$E$140,2,0),VLOOKUP(I73,Parameter!$A$1:$E$140,3,0)))</f>
        <v/>
      </c>
      <c r="Q73" s="124" t="str">
        <f>IF(Wohnsitz!M73="","",IF(I73=4535,VLOOKUP(J73,Parameter!$B$1:$E$140,3,0),VLOOKUP(I73,Parameter!$A$1:$E$140,4,0)))</f>
        <v/>
      </c>
      <c r="R73" s="124" t="str">
        <f>IF(Wohnsitz!N73="","",IF(I73=4535,VLOOKUP(J73,Parameter!$B$1:$E$140,4,0),VLOOKUP(I73,Parameter!$A$1:$E$140,5,0)))</f>
        <v/>
      </c>
      <c r="S73" s="124" t="str">
        <f t="shared" si="2"/>
        <v/>
      </c>
      <c r="T73" s="124" t="str">
        <f t="shared" si="3"/>
        <v/>
      </c>
      <c r="U73" s="124" t="str">
        <f t="shared" si="4"/>
        <v/>
      </c>
      <c r="V73" s="18">
        <f t="shared" si="5"/>
        <v>0</v>
      </c>
      <c r="W73" s="149"/>
    </row>
    <row r="74" spans="1:23">
      <c r="A74" s="17">
        <v>61</v>
      </c>
      <c r="B74" s="29"/>
      <c r="C74" s="29"/>
      <c r="D74" s="48"/>
      <c r="E74" s="30"/>
      <c r="F74" s="48"/>
      <c r="G74" s="161"/>
      <c r="H74" s="162"/>
      <c r="I74" s="162"/>
      <c r="J74" s="28"/>
      <c r="K74" s="29"/>
      <c r="L74" s="29"/>
      <c r="M74" s="29"/>
      <c r="N74" s="29"/>
      <c r="O74" s="18" t="str">
        <f t="shared" si="1"/>
        <v/>
      </c>
      <c r="P74" s="124" t="str">
        <f>IF(Wohnsitz!L74="","",IF(I74=4535,VLOOKUP(J74,Parameter!$B$1:$E$140,2,0),VLOOKUP(I74,Parameter!$A$1:$E$140,3,0)))</f>
        <v/>
      </c>
      <c r="Q74" s="124" t="str">
        <f>IF(Wohnsitz!M74="","",IF(I74=4535,VLOOKUP(J74,Parameter!$B$1:$E$140,3,0),VLOOKUP(I74,Parameter!$A$1:$E$140,4,0)))</f>
        <v/>
      </c>
      <c r="R74" s="124" t="str">
        <f>IF(Wohnsitz!N74="","",IF(I74=4535,VLOOKUP(J74,Parameter!$B$1:$E$140,4,0),VLOOKUP(I74,Parameter!$A$1:$E$140,5,0)))</f>
        <v/>
      </c>
      <c r="S74" s="124" t="str">
        <f t="shared" si="2"/>
        <v/>
      </c>
      <c r="T74" s="124" t="str">
        <f t="shared" si="3"/>
        <v/>
      </c>
      <c r="U74" s="124" t="str">
        <f t="shared" si="4"/>
        <v/>
      </c>
      <c r="V74" s="18">
        <f t="shared" si="5"/>
        <v>0</v>
      </c>
      <c r="W74" s="149"/>
    </row>
    <row r="75" spans="1:23">
      <c r="A75" s="17">
        <v>62</v>
      </c>
      <c r="B75" s="29"/>
      <c r="C75" s="29"/>
      <c r="D75" s="48"/>
      <c r="E75" s="30"/>
      <c r="F75" s="48"/>
      <c r="G75" s="161"/>
      <c r="H75" s="162"/>
      <c r="I75" s="162"/>
      <c r="J75" s="28"/>
      <c r="K75" s="29"/>
      <c r="L75" s="29"/>
      <c r="M75" s="29"/>
      <c r="N75" s="29"/>
      <c r="O75" s="18" t="str">
        <f t="shared" si="1"/>
        <v/>
      </c>
      <c r="P75" s="124" t="str">
        <f>IF(Wohnsitz!L75="","",IF(I75=4535,VLOOKUP(J75,Parameter!$B$1:$E$140,2,0),VLOOKUP(I75,Parameter!$A$1:$E$140,3,0)))</f>
        <v/>
      </c>
      <c r="Q75" s="124" t="str">
        <f>IF(Wohnsitz!M75="","",IF(I75=4535,VLOOKUP(J75,Parameter!$B$1:$E$140,3,0),VLOOKUP(I75,Parameter!$A$1:$E$140,4,0)))</f>
        <v/>
      </c>
      <c r="R75" s="124" t="str">
        <f>IF(Wohnsitz!N75="","",IF(I75=4535,VLOOKUP(J75,Parameter!$B$1:$E$140,4,0),VLOOKUP(I75,Parameter!$A$1:$E$140,5,0)))</f>
        <v/>
      </c>
      <c r="S75" s="124" t="str">
        <f t="shared" si="2"/>
        <v/>
      </c>
      <c r="T75" s="124" t="str">
        <f t="shared" si="3"/>
        <v/>
      </c>
      <c r="U75" s="124" t="str">
        <f t="shared" si="4"/>
        <v/>
      </c>
      <c r="V75" s="18">
        <f t="shared" si="5"/>
        <v>0</v>
      </c>
      <c r="W75" s="149"/>
    </row>
    <row r="76" spans="1:23">
      <c r="A76" s="17">
        <v>63</v>
      </c>
      <c r="B76" s="29"/>
      <c r="C76" s="29"/>
      <c r="D76" s="48"/>
      <c r="E76" s="30"/>
      <c r="F76" s="48"/>
      <c r="G76" s="161"/>
      <c r="H76" s="162"/>
      <c r="I76" s="162"/>
      <c r="J76" s="28"/>
      <c r="K76" s="29"/>
      <c r="L76" s="29"/>
      <c r="M76" s="29"/>
      <c r="N76" s="29"/>
      <c r="O76" s="18" t="str">
        <f t="shared" si="1"/>
        <v/>
      </c>
      <c r="P76" s="124" t="str">
        <f>IF(Wohnsitz!L76="","",IF(I76=4535,VLOOKUP(J76,Parameter!$B$1:$E$140,2,0),VLOOKUP(I76,Parameter!$A$1:$E$140,3,0)))</f>
        <v/>
      </c>
      <c r="Q76" s="124" t="str">
        <f>IF(Wohnsitz!M76="","",IF(I76=4535,VLOOKUP(J76,Parameter!$B$1:$E$140,3,0),VLOOKUP(I76,Parameter!$A$1:$E$140,4,0)))</f>
        <v/>
      </c>
      <c r="R76" s="124" t="str">
        <f>IF(Wohnsitz!N76="","",IF(I76=4535,VLOOKUP(J76,Parameter!$B$1:$E$140,4,0),VLOOKUP(I76,Parameter!$A$1:$E$140,5,0)))</f>
        <v/>
      </c>
      <c r="S76" s="124" t="str">
        <f t="shared" si="2"/>
        <v/>
      </c>
      <c r="T76" s="124" t="str">
        <f t="shared" si="3"/>
        <v/>
      </c>
      <c r="U76" s="124" t="str">
        <f t="shared" si="4"/>
        <v/>
      </c>
      <c r="V76" s="18">
        <f t="shared" si="5"/>
        <v>0</v>
      </c>
      <c r="W76" s="149"/>
    </row>
    <row r="77" spans="1:23">
      <c r="A77" s="17">
        <v>64</v>
      </c>
      <c r="B77" s="29"/>
      <c r="C77" s="29"/>
      <c r="D77" s="48"/>
      <c r="E77" s="30"/>
      <c r="F77" s="48"/>
      <c r="G77" s="161"/>
      <c r="H77" s="162"/>
      <c r="I77" s="162"/>
      <c r="J77" s="28"/>
      <c r="K77" s="29"/>
      <c r="L77" s="29"/>
      <c r="M77" s="29"/>
      <c r="N77" s="29"/>
      <c r="O77" s="18" t="str">
        <f t="shared" si="1"/>
        <v/>
      </c>
      <c r="P77" s="124" t="str">
        <f>IF(Wohnsitz!L77="","",IF(I77=4535,VLOOKUP(J77,Parameter!$B$1:$E$140,2,0),VLOOKUP(I77,Parameter!$A$1:$E$140,3,0)))</f>
        <v/>
      </c>
      <c r="Q77" s="124" t="str">
        <f>IF(Wohnsitz!M77="","",IF(I77=4535,VLOOKUP(J77,Parameter!$B$1:$E$140,3,0),VLOOKUP(I77,Parameter!$A$1:$E$140,4,0)))</f>
        <v/>
      </c>
      <c r="R77" s="124" t="str">
        <f>IF(Wohnsitz!N77="","",IF(I77=4535,VLOOKUP(J77,Parameter!$B$1:$E$140,4,0),VLOOKUP(I77,Parameter!$A$1:$E$140,5,0)))</f>
        <v/>
      </c>
      <c r="S77" s="124" t="str">
        <f t="shared" si="2"/>
        <v/>
      </c>
      <c r="T77" s="124" t="str">
        <f t="shared" si="3"/>
        <v/>
      </c>
      <c r="U77" s="124" t="str">
        <f t="shared" si="4"/>
        <v/>
      </c>
      <c r="V77" s="18">
        <f t="shared" si="5"/>
        <v>0</v>
      </c>
      <c r="W77" s="149"/>
    </row>
    <row r="78" spans="1:23">
      <c r="A78" s="17">
        <v>65</v>
      </c>
      <c r="B78" s="29"/>
      <c r="C78" s="29"/>
      <c r="D78" s="48"/>
      <c r="E78" s="30"/>
      <c r="F78" s="48"/>
      <c r="G78" s="161"/>
      <c r="H78" s="162"/>
      <c r="I78" s="162"/>
      <c r="J78" s="28"/>
      <c r="K78" s="29"/>
      <c r="L78" s="29"/>
      <c r="M78" s="29"/>
      <c r="N78" s="29"/>
      <c r="O78" s="18" t="str">
        <f t="shared" si="1"/>
        <v/>
      </c>
      <c r="P78" s="124" t="str">
        <f>IF(Wohnsitz!L78="","",IF(I78=4535,VLOOKUP(J78,Parameter!$B$1:$E$140,2,0),VLOOKUP(I78,Parameter!$A$1:$E$140,3,0)))</f>
        <v/>
      </c>
      <c r="Q78" s="124" t="str">
        <f>IF(Wohnsitz!M78="","",IF(I78=4535,VLOOKUP(J78,Parameter!$B$1:$E$140,3,0),VLOOKUP(I78,Parameter!$A$1:$E$140,4,0)))</f>
        <v/>
      </c>
      <c r="R78" s="124" t="str">
        <f>IF(Wohnsitz!N78="","",IF(I78=4535,VLOOKUP(J78,Parameter!$B$1:$E$140,4,0),VLOOKUP(I78,Parameter!$A$1:$E$140,5,0)))</f>
        <v/>
      </c>
      <c r="S78" s="124" t="str">
        <f t="shared" si="2"/>
        <v/>
      </c>
      <c r="T78" s="124" t="str">
        <f t="shared" si="3"/>
        <v/>
      </c>
      <c r="U78" s="124" t="str">
        <f t="shared" si="4"/>
        <v/>
      </c>
      <c r="V78" s="18">
        <f t="shared" si="5"/>
        <v>0</v>
      </c>
      <c r="W78" s="149"/>
    </row>
    <row r="79" spans="1:23">
      <c r="A79" s="17">
        <v>66</v>
      </c>
      <c r="B79" s="29"/>
      <c r="C79" s="29"/>
      <c r="D79" s="48"/>
      <c r="E79" s="30"/>
      <c r="F79" s="48"/>
      <c r="G79" s="161"/>
      <c r="H79" s="162"/>
      <c r="I79" s="162"/>
      <c r="J79" s="28"/>
      <c r="K79" s="29"/>
      <c r="L79" s="29"/>
      <c r="M79" s="29"/>
      <c r="N79" s="29"/>
      <c r="O79" s="18" t="str">
        <f t="shared" ref="O79:O142" si="6">IF(ISNUMBER(L79)+ISNUMBER(M79)+ISNUMBER(N79)=0,"",SUM(L79:N79))</f>
        <v/>
      </c>
      <c r="P79" s="124" t="str">
        <f>IF(Wohnsitz!L79="","",IF(I79=4535,VLOOKUP(J79,Parameter!$B$1:$E$140,2,0),VLOOKUP(I79,Parameter!$A$1:$E$140,3,0)))</f>
        <v/>
      </c>
      <c r="Q79" s="124" t="str">
        <f>IF(Wohnsitz!M79="","",IF(I79=4535,VLOOKUP(J79,Parameter!$B$1:$E$140,3,0),VLOOKUP(I79,Parameter!$A$1:$E$140,4,0)))</f>
        <v/>
      </c>
      <c r="R79" s="124" t="str">
        <f>IF(Wohnsitz!N79="","",IF(I79=4535,VLOOKUP(J79,Parameter!$B$1:$E$140,4,0),VLOOKUP(I79,Parameter!$A$1:$E$140,5,0)))</f>
        <v/>
      </c>
      <c r="S79" s="124" t="str">
        <f t="shared" ref="S79:S142" si="7">IF(OR(ISBLANK(L79),ISBLANK(P79)),"",L79/60*P79)</f>
        <v/>
      </c>
      <c r="T79" s="124" t="str">
        <f t="shared" ref="T79:T142" si="8">IF(OR(ISBLANK(M79),ISBLANK(Q79)),"",M79/60*Q79)</f>
        <v/>
      </c>
      <c r="U79" s="124" t="str">
        <f t="shared" ref="U79:U142" si="9">IF(OR(ISBLANK(N79),ISBLANK(R79)),"",N79/60*R79)</f>
        <v/>
      </c>
      <c r="V79" s="18">
        <f t="shared" ref="V79:V142" si="10">+SUM(S79:U79)</f>
        <v>0</v>
      </c>
      <c r="W79" s="149"/>
    </row>
    <row r="80" spans="1:23">
      <c r="A80" s="17">
        <v>67</v>
      </c>
      <c r="B80" s="29"/>
      <c r="C80" s="29"/>
      <c r="D80" s="48"/>
      <c r="E80" s="30"/>
      <c r="F80" s="48"/>
      <c r="G80" s="161"/>
      <c r="H80" s="162"/>
      <c r="I80" s="162"/>
      <c r="J80" s="28"/>
      <c r="K80" s="29"/>
      <c r="L80" s="29"/>
      <c r="M80" s="29"/>
      <c r="N80" s="29"/>
      <c r="O80" s="18" t="str">
        <f t="shared" si="6"/>
        <v/>
      </c>
      <c r="P80" s="124" t="str">
        <f>IF(Wohnsitz!L80="","",IF(I80=4535,VLOOKUP(J80,Parameter!$B$1:$E$140,2,0),VLOOKUP(I80,Parameter!$A$1:$E$140,3,0)))</f>
        <v/>
      </c>
      <c r="Q80" s="124" t="str">
        <f>IF(Wohnsitz!M80="","",IF(I80=4535,VLOOKUP(J80,Parameter!$B$1:$E$140,3,0),VLOOKUP(I80,Parameter!$A$1:$E$140,4,0)))</f>
        <v/>
      </c>
      <c r="R80" s="124" t="str">
        <f>IF(Wohnsitz!N80="","",IF(I80=4535,VLOOKUP(J80,Parameter!$B$1:$E$140,4,0),VLOOKUP(I80,Parameter!$A$1:$E$140,5,0)))</f>
        <v/>
      </c>
      <c r="S80" s="124" t="str">
        <f t="shared" si="7"/>
        <v/>
      </c>
      <c r="T80" s="124" t="str">
        <f t="shared" si="8"/>
        <v/>
      </c>
      <c r="U80" s="124" t="str">
        <f t="shared" si="9"/>
        <v/>
      </c>
      <c r="V80" s="18">
        <f t="shared" si="10"/>
        <v>0</v>
      </c>
      <c r="W80" s="149"/>
    </row>
    <row r="81" spans="1:23">
      <c r="A81" s="17">
        <v>68</v>
      </c>
      <c r="B81" s="29"/>
      <c r="C81" s="29"/>
      <c r="D81" s="48"/>
      <c r="E81" s="30"/>
      <c r="F81" s="48"/>
      <c r="G81" s="161"/>
      <c r="H81" s="162"/>
      <c r="I81" s="162"/>
      <c r="J81" s="28"/>
      <c r="K81" s="29"/>
      <c r="L81" s="29"/>
      <c r="M81" s="29"/>
      <c r="N81" s="29"/>
      <c r="O81" s="18" t="str">
        <f t="shared" si="6"/>
        <v/>
      </c>
      <c r="P81" s="124" t="str">
        <f>IF(Wohnsitz!L81="","",IF(I81=4535,VLOOKUP(J81,Parameter!$B$1:$E$140,2,0),VLOOKUP(I81,Parameter!$A$1:$E$140,3,0)))</f>
        <v/>
      </c>
      <c r="Q81" s="124" t="str">
        <f>IF(Wohnsitz!M81="","",IF(I81=4535,VLOOKUP(J81,Parameter!$B$1:$E$140,3,0),VLOOKUP(I81,Parameter!$A$1:$E$140,4,0)))</f>
        <v/>
      </c>
      <c r="R81" s="124" t="str">
        <f>IF(Wohnsitz!N81="","",IF(I81=4535,VLOOKUP(J81,Parameter!$B$1:$E$140,4,0),VLOOKUP(I81,Parameter!$A$1:$E$140,5,0)))</f>
        <v/>
      </c>
      <c r="S81" s="124" t="str">
        <f t="shared" si="7"/>
        <v/>
      </c>
      <c r="T81" s="124" t="str">
        <f t="shared" si="8"/>
        <v/>
      </c>
      <c r="U81" s="124" t="str">
        <f t="shared" si="9"/>
        <v/>
      </c>
      <c r="V81" s="18">
        <f t="shared" si="10"/>
        <v>0</v>
      </c>
      <c r="W81" s="149"/>
    </row>
    <row r="82" spans="1:23">
      <c r="A82" s="17">
        <v>69</v>
      </c>
      <c r="B82" s="29"/>
      <c r="C82" s="29"/>
      <c r="D82" s="48"/>
      <c r="E82" s="30"/>
      <c r="F82" s="48"/>
      <c r="G82" s="161"/>
      <c r="H82" s="162"/>
      <c r="I82" s="162"/>
      <c r="J82" s="28"/>
      <c r="K82" s="29"/>
      <c r="L82" s="29"/>
      <c r="M82" s="29"/>
      <c r="N82" s="29"/>
      <c r="O82" s="18" t="str">
        <f t="shared" si="6"/>
        <v/>
      </c>
      <c r="P82" s="124" t="str">
        <f>IF(Wohnsitz!L82="","",IF(I82=4535,VLOOKUP(J82,Parameter!$B$1:$E$140,2,0),VLOOKUP(I82,Parameter!$A$1:$E$140,3,0)))</f>
        <v/>
      </c>
      <c r="Q82" s="124" t="str">
        <f>IF(Wohnsitz!M82="","",IF(I82=4535,VLOOKUP(J82,Parameter!$B$1:$E$140,3,0),VLOOKUP(I82,Parameter!$A$1:$E$140,4,0)))</f>
        <v/>
      </c>
      <c r="R82" s="124" t="str">
        <f>IF(Wohnsitz!N82="","",IF(I82=4535,VLOOKUP(J82,Parameter!$B$1:$E$140,4,0),VLOOKUP(I82,Parameter!$A$1:$E$140,5,0)))</f>
        <v/>
      </c>
      <c r="S82" s="124" t="str">
        <f t="shared" si="7"/>
        <v/>
      </c>
      <c r="T82" s="124" t="str">
        <f t="shared" si="8"/>
        <v/>
      </c>
      <c r="U82" s="124" t="str">
        <f t="shared" si="9"/>
        <v/>
      </c>
      <c r="V82" s="18">
        <f t="shared" si="10"/>
        <v>0</v>
      </c>
      <c r="W82" s="149"/>
    </row>
    <row r="83" spans="1:23">
      <c r="A83" s="17">
        <v>70</v>
      </c>
      <c r="B83" s="29"/>
      <c r="C83" s="29"/>
      <c r="D83" s="48"/>
      <c r="E83" s="30"/>
      <c r="F83" s="48"/>
      <c r="G83" s="161"/>
      <c r="H83" s="162"/>
      <c r="I83" s="162"/>
      <c r="J83" s="28"/>
      <c r="K83" s="29"/>
      <c r="L83" s="29"/>
      <c r="M83" s="29"/>
      <c r="N83" s="29"/>
      <c r="O83" s="18" t="str">
        <f t="shared" si="6"/>
        <v/>
      </c>
      <c r="P83" s="124" t="str">
        <f>IF(Wohnsitz!L83="","",IF(I83=4535,VLOOKUP(J83,Parameter!$B$1:$E$140,2,0),VLOOKUP(I83,Parameter!$A$1:$E$140,3,0)))</f>
        <v/>
      </c>
      <c r="Q83" s="124" t="str">
        <f>IF(Wohnsitz!M83="","",IF(I83=4535,VLOOKUP(J83,Parameter!$B$1:$E$140,3,0),VLOOKUP(I83,Parameter!$A$1:$E$140,4,0)))</f>
        <v/>
      </c>
      <c r="R83" s="124" t="str">
        <f>IF(Wohnsitz!N83="","",IF(I83=4535,VLOOKUP(J83,Parameter!$B$1:$E$140,4,0),VLOOKUP(I83,Parameter!$A$1:$E$140,5,0)))</f>
        <v/>
      </c>
      <c r="S83" s="124" t="str">
        <f t="shared" si="7"/>
        <v/>
      </c>
      <c r="T83" s="124" t="str">
        <f t="shared" si="8"/>
        <v/>
      </c>
      <c r="U83" s="124" t="str">
        <f t="shared" si="9"/>
        <v/>
      </c>
      <c r="V83" s="18">
        <f t="shared" si="10"/>
        <v>0</v>
      </c>
      <c r="W83" s="149"/>
    </row>
    <row r="84" spans="1:23">
      <c r="A84" s="17">
        <v>71</v>
      </c>
      <c r="B84" s="29"/>
      <c r="C84" s="29"/>
      <c r="D84" s="48"/>
      <c r="E84" s="30"/>
      <c r="F84" s="48"/>
      <c r="G84" s="161"/>
      <c r="H84" s="162"/>
      <c r="I84" s="162"/>
      <c r="J84" s="28"/>
      <c r="K84" s="29"/>
      <c r="L84" s="29"/>
      <c r="M84" s="29"/>
      <c r="N84" s="29"/>
      <c r="O84" s="18" t="str">
        <f t="shared" si="6"/>
        <v/>
      </c>
      <c r="P84" s="124" t="str">
        <f>IF(Wohnsitz!L84="","",IF(I84=4535,VLOOKUP(J84,Parameter!$B$1:$E$140,2,0),VLOOKUP(I84,Parameter!$A$1:$E$140,3,0)))</f>
        <v/>
      </c>
      <c r="Q84" s="124" t="str">
        <f>IF(Wohnsitz!M84="","",IF(I84=4535,VLOOKUP(J84,Parameter!$B$1:$E$140,3,0),VLOOKUP(I84,Parameter!$A$1:$E$140,4,0)))</f>
        <v/>
      </c>
      <c r="R84" s="124" t="str">
        <f>IF(Wohnsitz!N84="","",IF(I84=4535,VLOOKUP(J84,Parameter!$B$1:$E$140,4,0),VLOOKUP(I84,Parameter!$A$1:$E$140,5,0)))</f>
        <v/>
      </c>
      <c r="S84" s="124" t="str">
        <f t="shared" si="7"/>
        <v/>
      </c>
      <c r="T84" s="124" t="str">
        <f t="shared" si="8"/>
        <v/>
      </c>
      <c r="U84" s="124" t="str">
        <f t="shared" si="9"/>
        <v/>
      </c>
      <c r="V84" s="18">
        <f t="shared" si="10"/>
        <v>0</v>
      </c>
      <c r="W84" s="149"/>
    </row>
    <row r="85" spans="1:23">
      <c r="A85" s="17">
        <v>72</v>
      </c>
      <c r="B85" s="29"/>
      <c r="C85" s="29"/>
      <c r="D85" s="48"/>
      <c r="E85" s="30"/>
      <c r="F85" s="48"/>
      <c r="G85" s="161"/>
      <c r="H85" s="162"/>
      <c r="I85" s="162"/>
      <c r="J85" s="28"/>
      <c r="K85" s="29"/>
      <c r="L85" s="29"/>
      <c r="M85" s="29"/>
      <c r="N85" s="29"/>
      <c r="O85" s="18" t="str">
        <f t="shared" si="6"/>
        <v/>
      </c>
      <c r="P85" s="124" t="str">
        <f>IF(Wohnsitz!L85="","",IF(I85=4535,VLOOKUP(J85,Parameter!$B$1:$E$140,2,0),VLOOKUP(I85,Parameter!$A$1:$E$140,3,0)))</f>
        <v/>
      </c>
      <c r="Q85" s="124" t="str">
        <f>IF(Wohnsitz!M85="","",IF(I85=4535,VLOOKUP(J85,Parameter!$B$1:$E$140,3,0),VLOOKUP(I85,Parameter!$A$1:$E$140,4,0)))</f>
        <v/>
      </c>
      <c r="R85" s="124" t="str">
        <f>IF(Wohnsitz!N85="","",IF(I85=4535,VLOOKUP(J85,Parameter!$B$1:$E$140,4,0),VLOOKUP(I85,Parameter!$A$1:$E$140,5,0)))</f>
        <v/>
      </c>
      <c r="S85" s="124" t="str">
        <f t="shared" si="7"/>
        <v/>
      </c>
      <c r="T85" s="124" t="str">
        <f t="shared" si="8"/>
        <v/>
      </c>
      <c r="U85" s="124" t="str">
        <f t="shared" si="9"/>
        <v/>
      </c>
      <c r="V85" s="18">
        <f t="shared" si="10"/>
        <v>0</v>
      </c>
      <c r="W85" s="149"/>
    </row>
    <row r="86" spans="1:23">
      <c r="A86" s="17">
        <v>73</v>
      </c>
      <c r="B86" s="29"/>
      <c r="C86" s="29"/>
      <c r="D86" s="48"/>
      <c r="E86" s="30"/>
      <c r="F86" s="48"/>
      <c r="G86" s="161"/>
      <c r="H86" s="162"/>
      <c r="I86" s="162"/>
      <c r="J86" s="28"/>
      <c r="K86" s="29"/>
      <c r="L86" s="29"/>
      <c r="M86" s="29"/>
      <c r="N86" s="29"/>
      <c r="O86" s="18" t="str">
        <f t="shared" si="6"/>
        <v/>
      </c>
      <c r="P86" s="124" t="str">
        <f>IF(Wohnsitz!L86="","",IF(I86=4535,VLOOKUP(J86,Parameter!$B$1:$E$140,2,0),VLOOKUP(I86,Parameter!$A$1:$E$140,3,0)))</f>
        <v/>
      </c>
      <c r="Q86" s="124" t="str">
        <f>IF(Wohnsitz!M86="","",IF(I86=4535,VLOOKUP(J86,Parameter!$B$1:$E$140,3,0),VLOOKUP(I86,Parameter!$A$1:$E$140,4,0)))</f>
        <v/>
      </c>
      <c r="R86" s="124" t="str">
        <f>IF(Wohnsitz!N86="","",IF(I86=4535,VLOOKUP(J86,Parameter!$B$1:$E$140,4,0),VLOOKUP(I86,Parameter!$A$1:$E$140,5,0)))</f>
        <v/>
      </c>
      <c r="S86" s="124" t="str">
        <f t="shared" si="7"/>
        <v/>
      </c>
      <c r="T86" s="124" t="str">
        <f t="shared" si="8"/>
        <v/>
      </c>
      <c r="U86" s="124" t="str">
        <f t="shared" si="9"/>
        <v/>
      </c>
      <c r="V86" s="18">
        <f t="shared" si="10"/>
        <v>0</v>
      </c>
      <c r="W86" s="149"/>
    </row>
    <row r="87" spans="1:23">
      <c r="A87" s="17">
        <v>74</v>
      </c>
      <c r="B87" s="29"/>
      <c r="C87" s="29"/>
      <c r="D87" s="48"/>
      <c r="E87" s="30"/>
      <c r="F87" s="48"/>
      <c r="G87" s="161"/>
      <c r="H87" s="162"/>
      <c r="I87" s="162"/>
      <c r="J87" s="28"/>
      <c r="K87" s="29"/>
      <c r="L87" s="29"/>
      <c r="M87" s="29"/>
      <c r="N87" s="29"/>
      <c r="O87" s="18" t="str">
        <f t="shared" si="6"/>
        <v/>
      </c>
      <c r="P87" s="124" t="str">
        <f>IF(Wohnsitz!L87="","",IF(I87=4535,VLOOKUP(J87,Parameter!$B$1:$E$140,2,0),VLOOKUP(I87,Parameter!$A$1:$E$140,3,0)))</f>
        <v/>
      </c>
      <c r="Q87" s="124" t="str">
        <f>IF(Wohnsitz!M87="","",IF(I87=4535,VLOOKUP(J87,Parameter!$B$1:$E$140,3,0),VLOOKUP(I87,Parameter!$A$1:$E$140,4,0)))</f>
        <v/>
      </c>
      <c r="R87" s="124" t="str">
        <f>IF(Wohnsitz!N87="","",IF(I87=4535,VLOOKUP(J87,Parameter!$B$1:$E$140,4,0),VLOOKUP(I87,Parameter!$A$1:$E$140,5,0)))</f>
        <v/>
      </c>
      <c r="S87" s="124" t="str">
        <f t="shared" si="7"/>
        <v/>
      </c>
      <c r="T87" s="124" t="str">
        <f t="shared" si="8"/>
        <v/>
      </c>
      <c r="U87" s="124" t="str">
        <f t="shared" si="9"/>
        <v/>
      </c>
      <c r="V87" s="18">
        <f t="shared" si="10"/>
        <v>0</v>
      </c>
      <c r="W87" s="149"/>
    </row>
    <row r="88" spans="1:23">
      <c r="A88" s="17">
        <v>75</v>
      </c>
      <c r="B88" s="29"/>
      <c r="C88" s="29"/>
      <c r="D88" s="48"/>
      <c r="E88" s="30"/>
      <c r="F88" s="48"/>
      <c r="G88" s="161"/>
      <c r="H88" s="162"/>
      <c r="I88" s="162"/>
      <c r="J88" s="28"/>
      <c r="K88" s="29"/>
      <c r="L88" s="29"/>
      <c r="M88" s="29"/>
      <c r="N88" s="29"/>
      <c r="O88" s="18" t="str">
        <f t="shared" si="6"/>
        <v/>
      </c>
      <c r="P88" s="124" t="str">
        <f>IF(Wohnsitz!L88="","",IF(I88=4535,VLOOKUP(J88,Parameter!$B$1:$E$140,2,0),VLOOKUP(I88,Parameter!$A$1:$E$140,3,0)))</f>
        <v/>
      </c>
      <c r="Q88" s="124" t="str">
        <f>IF(Wohnsitz!M88="","",IF(I88=4535,VLOOKUP(J88,Parameter!$B$1:$E$140,3,0),VLOOKUP(I88,Parameter!$A$1:$E$140,4,0)))</f>
        <v/>
      </c>
      <c r="R88" s="124" t="str">
        <f>IF(Wohnsitz!N88="","",IF(I88=4535,VLOOKUP(J88,Parameter!$B$1:$E$140,4,0),VLOOKUP(I88,Parameter!$A$1:$E$140,5,0)))</f>
        <v/>
      </c>
      <c r="S88" s="124" t="str">
        <f t="shared" si="7"/>
        <v/>
      </c>
      <c r="T88" s="124" t="str">
        <f t="shared" si="8"/>
        <v/>
      </c>
      <c r="U88" s="124" t="str">
        <f t="shared" si="9"/>
        <v/>
      </c>
      <c r="V88" s="18">
        <f t="shared" si="10"/>
        <v>0</v>
      </c>
      <c r="W88" s="149"/>
    </row>
    <row r="89" spans="1:23">
      <c r="A89" s="17">
        <v>76</v>
      </c>
      <c r="B89" s="29"/>
      <c r="C89" s="29"/>
      <c r="D89" s="48"/>
      <c r="E89" s="30"/>
      <c r="F89" s="48"/>
      <c r="G89" s="161"/>
      <c r="H89" s="162"/>
      <c r="I89" s="162"/>
      <c r="J89" s="28"/>
      <c r="K89" s="29"/>
      <c r="L89" s="29"/>
      <c r="M89" s="29"/>
      <c r="N89" s="29"/>
      <c r="O89" s="18" t="str">
        <f t="shared" si="6"/>
        <v/>
      </c>
      <c r="P89" s="124" t="str">
        <f>IF(Wohnsitz!L89="","",IF(I89=4535,VLOOKUP(J89,Parameter!$B$1:$E$140,2,0),VLOOKUP(I89,Parameter!$A$1:$E$140,3,0)))</f>
        <v/>
      </c>
      <c r="Q89" s="124" t="str">
        <f>IF(Wohnsitz!M89="","",IF(I89=4535,VLOOKUP(J89,Parameter!$B$1:$E$140,3,0),VLOOKUP(I89,Parameter!$A$1:$E$140,4,0)))</f>
        <v/>
      </c>
      <c r="R89" s="124" t="str">
        <f>IF(Wohnsitz!N89="","",IF(I89=4535,VLOOKUP(J89,Parameter!$B$1:$E$140,4,0),VLOOKUP(I89,Parameter!$A$1:$E$140,5,0)))</f>
        <v/>
      </c>
      <c r="S89" s="124" t="str">
        <f t="shared" si="7"/>
        <v/>
      </c>
      <c r="T89" s="124" t="str">
        <f t="shared" si="8"/>
        <v/>
      </c>
      <c r="U89" s="124" t="str">
        <f t="shared" si="9"/>
        <v/>
      </c>
      <c r="V89" s="18">
        <f t="shared" si="10"/>
        <v>0</v>
      </c>
      <c r="W89" s="149"/>
    </row>
    <row r="90" spans="1:23">
      <c r="A90" s="17">
        <v>77</v>
      </c>
      <c r="B90" s="29"/>
      <c r="C90" s="29"/>
      <c r="D90" s="48"/>
      <c r="E90" s="30"/>
      <c r="F90" s="48"/>
      <c r="G90" s="161"/>
      <c r="H90" s="162"/>
      <c r="I90" s="162"/>
      <c r="J90" s="28"/>
      <c r="K90" s="29"/>
      <c r="L90" s="29"/>
      <c r="M90" s="29"/>
      <c r="N90" s="29"/>
      <c r="O90" s="18" t="str">
        <f t="shared" si="6"/>
        <v/>
      </c>
      <c r="P90" s="124" t="str">
        <f>IF(Wohnsitz!L90="","",IF(I90=4535,VLOOKUP(J90,Parameter!$B$1:$E$140,2,0),VLOOKUP(I90,Parameter!$A$1:$E$140,3,0)))</f>
        <v/>
      </c>
      <c r="Q90" s="124" t="str">
        <f>IF(Wohnsitz!M90="","",IF(I90=4535,VLOOKUP(J90,Parameter!$B$1:$E$140,3,0),VLOOKUP(I90,Parameter!$A$1:$E$140,4,0)))</f>
        <v/>
      </c>
      <c r="R90" s="124" t="str">
        <f>IF(Wohnsitz!N90="","",IF(I90=4535,VLOOKUP(J90,Parameter!$B$1:$E$140,4,0),VLOOKUP(I90,Parameter!$A$1:$E$140,5,0)))</f>
        <v/>
      </c>
      <c r="S90" s="124" t="str">
        <f t="shared" si="7"/>
        <v/>
      </c>
      <c r="T90" s="124" t="str">
        <f t="shared" si="8"/>
        <v/>
      </c>
      <c r="U90" s="124" t="str">
        <f t="shared" si="9"/>
        <v/>
      </c>
      <c r="V90" s="18">
        <f t="shared" si="10"/>
        <v>0</v>
      </c>
      <c r="W90" s="149"/>
    </row>
    <row r="91" spans="1:23">
      <c r="A91" s="17">
        <v>78</v>
      </c>
      <c r="B91" s="29"/>
      <c r="C91" s="29"/>
      <c r="D91" s="48"/>
      <c r="E91" s="30"/>
      <c r="F91" s="48"/>
      <c r="G91" s="161"/>
      <c r="H91" s="162"/>
      <c r="I91" s="162"/>
      <c r="J91" s="28"/>
      <c r="K91" s="29"/>
      <c r="L91" s="29"/>
      <c r="M91" s="29"/>
      <c r="N91" s="29"/>
      <c r="O91" s="18" t="str">
        <f t="shared" si="6"/>
        <v/>
      </c>
      <c r="P91" s="124" t="str">
        <f>IF(Wohnsitz!L91="","",IF(I91=4535,VLOOKUP(J91,Parameter!$B$1:$E$140,2,0),VLOOKUP(I91,Parameter!$A$1:$E$140,3,0)))</f>
        <v/>
      </c>
      <c r="Q91" s="124" t="str">
        <f>IF(Wohnsitz!M91="","",IF(I91=4535,VLOOKUP(J91,Parameter!$B$1:$E$140,3,0),VLOOKUP(I91,Parameter!$A$1:$E$140,4,0)))</f>
        <v/>
      </c>
      <c r="R91" s="124" t="str">
        <f>IF(Wohnsitz!N91="","",IF(I91=4535,VLOOKUP(J91,Parameter!$B$1:$E$140,4,0),VLOOKUP(I91,Parameter!$A$1:$E$140,5,0)))</f>
        <v/>
      </c>
      <c r="S91" s="124" t="str">
        <f t="shared" si="7"/>
        <v/>
      </c>
      <c r="T91" s="124" t="str">
        <f t="shared" si="8"/>
        <v/>
      </c>
      <c r="U91" s="124" t="str">
        <f t="shared" si="9"/>
        <v/>
      </c>
      <c r="V91" s="18">
        <f t="shared" si="10"/>
        <v>0</v>
      </c>
      <c r="W91" s="149"/>
    </row>
    <row r="92" spans="1:23">
      <c r="A92" s="17">
        <v>79</v>
      </c>
      <c r="B92" s="29"/>
      <c r="C92" s="29"/>
      <c r="D92" s="48"/>
      <c r="E92" s="30"/>
      <c r="F92" s="48"/>
      <c r="G92" s="161"/>
      <c r="H92" s="162"/>
      <c r="I92" s="162"/>
      <c r="J92" s="28"/>
      <c r="K92" s="29"/>
      <c r="L92" s="29"/>
      <c r="M92" s="29"/>
      <c r="N92" s="29"/>
      <c r="O92" s="18" t="str">
        <f t="shared" si="6"/>
        <v/>
      </c>
      <c r="P92" s="124" t="str">
        <f>IF(Wohnsitz!L92="","",IF(I92=4535,VLOOKUP(J92,Parameter!$B$1:$E$140,2,0),VLOOKUP(I92,Parameter!$A$1:$E$140,3,0)))</f>
        <v/>
      </c>
      <c r="Q92" s="124" t="str">
        <f>IF(Wohnsitz!M92="","",IF(I92=4535,VLOOKUP(J92,Parameter!$B$1:$E$140,3,0),VLOOKUP(I92,Parameter!$A$1:$E$140,4,0)))</f>
        <v/>
      </c>
      <c r="R92" s="124" t="str">
        <f>IF(Wohnsitz!N92="","",IF(I92=4535,VLOOKUP(J92,Parameter!$B$1:$E$140,4,0),VLOOKUP(I92,Parameter!$A$1:$E$140,5,0)))</f>
        <v/>
      </c>
      <c r="S92" s="124" t="str">
        <f t="shared" si="7"/>
        <v/>
      </c>
      <c r="T92" s="124" t="str">
        <f t="shared" si="8"/>
        <v/>
      </c>
      <c r="U92" s="124" t="str">
        <f t="shared" si="9"/>
        <v/>
      </c>
      <c r="V92" s="18">
        <f t="shared" si="10"/>
        <v>0</v>
      </c>
      <c r="W92" s="149"/>
    </row>
    <row r="93" spans="1:23">
      <c r="A93" s="17">
        <v>80</v>
      </c>
      <c r="B93" s="29"/>
      <c r="C93" s="29"/>
      <c r="D93" s="48"/>
      <c r="E93" s="30"/>
      <c r="F93" s="48"/>
      <c r="G93" s="161"/>
      <c r="H93" s="162"/>
      <c r="I93" s="162"/>
      <c r="J93" s="28"/>
      <c r="K93" s="29"/>
      <c r="L93" s="29"/>
      <c r="M93" s="29"/>
      <c r="N93" s="29"/>
      <c r="O93" s="18" t="str">
        <f t="shared" si="6"/>
        <v/>
      </c>
      <c r="P93" s="124" t="str">
        <f>IF(Wohnsitz!L93="","",IF(I93=4535,VLOOKUP(J93,Parameter!$B$1:$E$140,2,0),VLOOKUP(I93,Parameter!$A$1:$E$140,3,0)))</f>
        <v/>
      </c>
      <c r="Q93" s="124" t="str">
        <f>IF(Wohnsitz!M93="","",IF(I93=4535,VLOOKUP(J93,Parameter!$B$1:$E$140,3,0),VLOOKUP(I93,Parameter!$A$1:$E$140,4,0)))</f>
        <v/>
      </c>
      <c r="R93" s="124" t="str">
        <f>IF(Wohnsitz!N93="","",IF(I93=4535,VLOOKUP(J93,Parameter!$B$1:$E$140,4,0),VLOOKUP(I93,Parameter!$A$1:$E$140,5,0)))</f>
        <v/>
      </c>
      <c r="S93" s="124" t="str">
        <f t="shared" si="7"/>
        <v/>
      </c>
      <c r="T93" s="124" t="str">
        <f t="shared" si="8"/>
        <v/>
      </c>
      <c r="U93" s="124" t="str">
        <f t="shared" si="9"/>
        <v/>
      </c>
      <c r="V93" s="18">
        <f t="shared" si="10"/>
        <v>0</v>
      </c>
      <c r="W93" s="149"/>
    </row>
    <row r="94" spans="1:23">
      <c r="A94" s="17">
        <v>81</v>
      </c>
      <c r="B94" s="29"/>
      <c r="C94" s="29"/>
      <c r="D94" s="48"/>
      <c r="E94" s="30"/>
      <c r="F94" s="48"/>
      <c r="G94" s="161"/>
      <c r="H94" s="162"/>
      <c r="I94" s="162"/>
      <c r="J94" s="28"/>
      <c r="K94" s="29"/>
      <c r="L94" s="29"/>
      <c r="M94" s="29"/>
      <c r="N94" s="29"/>
      <c r="O94" s="18" t="str">
        <f t="shared" si="6"/>
        <v/>
      </c>
      <c r="P94" s="124" t="str">
        <f>IF(Wohnsitz!L94="","",IF(I94=4535,VLOOKUP(J94,Parameter!$B$1:$E$140,2,0),VLOOKUP(I94,Parameter!$A$1:$E$140,3,0)))</f>
        <v/>
      </c>
      <c r="Q94" s="124" t="str">
        <f>IF(Wohnsitz!M94="","",IF(I94=4535,VLOOKUP(J94,Parameter!$B$1:$E$140,3,0),VLOOKUP(I94,Parameter!$A$1:$E$140,4,0)))</f>
        <v/>
      </c>
      <c r="R94" s="124" t="str">
        <f>IF(Wohnsitz!N94="","",IF(I94=4535,VLOOKUP(J94,Parameter!$B$1:$E$140,4,0),VLOOKUP(I94,Parameter!$A$1:$E$140,5,0)))</f>
        <v/>
      </c>
      <c r="S94" s="124" t="str">
        <f t="shared" si="7"/>
        <v/>
      </c>
      <c r="T94" s="124" t="str">
        <f t="shared" si="8"/>
        <v/>
      </c>
      <c r="U94" s="124" t="str">
        <f t="shared" si="9"/>
        <v/>
      </c>
      <c r="V94" s="18">
        <f t="shared" si="10"/>
        <v>0</v>
      </c>
      <c r="W94" s="149"/>
    </row>
    <row r="95" spans="1:23">
      <c r="A95" s="17">
        <v>82</v>
      </c>
      <c r="B95" s="29"/>
      <c r="C95" s="29"/>
      <c r="D95" s="48"/>
      <c r="E95" s="30"/>
      <c r="F95" s="48"/>
      <c r="G95" s="161"/>
      <c r="H95" s="162"/>
      <c r="I95" s="162"/>
      <c r="J95" s="28"/>
      <c r="K95" s="29"/>
      <c r="L95" s="29"/>
      <c r="M95" s="29"/>
      <c r="N95" s="29"/>
      <c r="O95" s="18" t="str">
        <f t="shared" si="6"/>
        <v/>
      </c>
      <c r="P95" s="124" t="str">
        <f>IF(Wohnsitz!L95="","",IF(I95=4535,VLOOKUP(J95,Parameter!$B$1:$E$140,2,0),VLOOKUP(I95,Parameter!$A$1:$E$140,3,0)))</f>
        <v/>
      </c>
      <c r="Q95" s="124" t="str">
        <f>IF(Wohnsitz!M95="","",IF(I95=4535,VLOOKUP(J95,Parameter!$B$1:$E$140,3,0),VLOOKUP(I95,Parameter!$A$1:$E$140,4,0)))</f>
        <v/>
      </c>
      <c r="R95" s="124" t="str">
        <f>IF(Wohnsitz!N95="","",IF(I95=4535,VLOOKUP(J95,Parameter!$B$1:$E$140,4,0),VLOOKUP(I95,Parameter!$A$1:$E$140,5,0)))</f>
        <v/>
      </c>
      <c r="S95" s="124" t="str">
        <f t="shared" si="7"/>
        <v/>
      </c>
      <c r="T95" s="124" t="str">
        <f t="shared" si="8"/>
        <v/>
      </c>
      <c r="U95" s="124" t="str">
        <f t="shared" si="9"/>
        <v/>
      </c>
      <c r="V95" s="18">
        <f t="shared" si="10"/>
        <v>0</v>
      </c>
      <c r="W95" s="149"/>
    </row>
    <row r="96" spans="1:23">
      <c r="A96" s="17">
        <v>83</v>
      </c>
      <c r="B96" s="29"/>
      <c r="C96" s="29"/>
      <c r="D96" s="48"/>
      <c r="E96" s="30"/>
      <c r="F96" s="48"/>
      <c r="G96" s="161"/>
      <c r="H96" s="162"/>
      <c r="I96" s="162"/>
      <c r="J96" s="28"/>
      <c r="K96" s="29"/>
      <c r="L96" s="29"/>
      <c r="M96" s="29"/>
      <c r="N96" s="29"/>
      <c r="O96" s="18" t="str">
        <f t="shared" si="6"/>
        <v/>
      </c>
      <c r="P96" s="124" t="str">
        <f>IF(Wohnsitz!L96="","",IF(I96=4535,VLOOKUP(J96,Parameter!$B$1:$E$140,2,0),VLOOKUP(I96,Parameter!$A$1:$E$140,3,0)))</f>
        <v/>
      </c>
      <c r="Q96" s="124" t="str">
        <f>IF(Wohnsitz!M96="","",IF(I96=4535,VLOOKUP(J96,Parameter!$B$1:$E$140,3,0),VLOOKUP(I96,Parameter!$A$1:$E$140,4,0)))</f>
        <v/>
      </c>
      <c r="R96" s="124" t="str">
        <f>IF(Wohnsitz!N96="","",IF(I96=4535,VLOOKUP(J96,Parameter!$B$1:$E$140,4,0),VLOOKUP(I96,Parameter!$A$1:$E$140,5,0)))</f>
        <v/>
      </c>
      <c r="S96" s="124" t="str">
        <f t="shared" si="7"/>
        <v/>
      </c>
      <c r="T96" s="124" t="str">
        <f t="shared" si="8"/>
        <v/>
      </c>
      <c r="U96" s="124" t="str">
        <f t="shared" si="9"/>
        <v/>
      </c>
      <c r="V96" s="18">
        <f t="shared" si="10"/>
        <v>0</v>
      </c>
      <c r="W96" s="149"/>
    </row>
    <row r="97" spans="1:23">
      <c r="A97" s="17">
        <v>84</v>
      </c>
      <c r="B97" s="29"/>
      <c r="C97" s="29"/>
      <c r="D97" s="48"/>
      <c r="E97" s="30"/>
      <c r="F97" s="48"/>
      <c r="G97" s="161"/>
      <c r="H97" s="162"/>
      <c r="I97" s="162"/>
      <c r="J97" s="28"/>
      <c r="K97" s="29"/>
      <c r="L97" s="29"/>
      <c r="M97" s="29"/>
      <c r="N97" s="29"/>
      <c r="O97" s="18" t="str">
        <f t="shared" si="6"/>
        <v/>
      </c>
      <c r="P97" s="124" t="str">
        <f>IF(Wohnsitz!L97="","",IF(I97=4535,VLOOKUP(J97,Parameter!$B$1:$E$140,2,0),VLOOKUP(I97,Parameter!$A$1:$E$140,3,0)))</f>
        <v/>
      </c>
      <c r="Q97" s="124" t="str">
        <f>IF(Wohnsitz!M97="","",IF(I97=4535,VLOOKUP(J97,Parameter!$B$1:$E$140,3,0),VLOOKUP(I97,Parameter!$A$1:$E$140,4,0)))</f>
        <v/>
      </c>
      <c r="R97" s="124" t="str">
        <f>IF(Wohnsitz!N97="","",IF(I97=4535,VLOOKUP(J97,Parameter!$B$1:$E$140,4,0),VLOOKUP(I97,Parameter!$A$1:$E$140,5,0)))</f>
        <v/>
      </c>
      <c r="S97" s="124" t="str">
        <f t="shared" si="7"/>
        <v/>
      </c>
      <c r="T97" s="124" t="str">
        <f t="shared" si="8"/>
        <v/>
      </c>
      <c r="U97" s="124" t="str">
        <f t="shared" si="9"/>
        <v/>
      </c>
      <c r="V97" s="18">
        <f t="shared" si="10"/>
        <v>0</v>
      </c>
      <c r="W97" s="149"/>
    </row>
    <row r="98" spans="1:23">
      <c r="A98" s="17">
        <v>85</v>
      </c>
      <c r="B98" s="29"/>
      <c r="C98" s="29"/>
      <c r="D98" s="48"/>
      <c r="E98" s="30"/>
      <c r="F98" s="48"/>
      <c r="G98" s="161"/>
      <c r="H98" s="162"/>
      <c r="I98" s="162"/>
      <c r="J98" s="28"/>
      <c r="K98" s="29"/>
      <c r="L98" s="29"/>
      <c r="M98" s="29"/>
      <c r="N98" s="29"/>
      <c r="O98" s="18" t="str">
        <f t="shared" si="6"/>
        <v/>
      </c>
      <c r="P98" s="124" t="str">
        <f>IF(Wohnsitz!L98="","",IF(I98=4535,VLOOKUP(J98,Parameter!$B$1:$E$140,2,0),VLOOKUP(I98,Parameter!$A$1:$E$140,3,0)))</f>
        <v/>
      </c>
      <c r="Q98" s="124" t="str">
        <f>IF(Wohnsitz!M98="","",IF(I98=4535,VLOOKUP(J98,Parameter!$B$1:$E$140,3,0),VLOOKUP(I98,Parameter!$A$1:$E$140,4,0)))</f>
        <v/>
      </c>
      <c r="R98" s="124" t="str">
        <f>IF(Wohnsitz!N98="","",IF(I98=4535,VLOOKUP(J98,Parameter!$B$1:$E$140,4,0),VLOOKUP(I98,Parameter!$A$1:$E$140,5,0)))</f>
        <v/>
      </c>
      <c r="S98" s="124" t="str">
        <f t="shared" si="7"/>
        <v/>
      </c>
      <c r="T98" s="124" t="str">
        <f t="shared" si="8"/>
        <v/>
      </c>
      <c r="U98" s="124" t="str">
        <f t="shared" si="9"/>
        <v/>
      </c>
      <c r="V98" s="18">
        <f t="shared" si="10"/>
        <v>0</v>
      </c>
      <c r="W98" s="149"/>
    </row>
    <row r="99" spans="1:23">
      <c r="A99" s="17">
        <v>86</v>
      </c>
      <c r="B99" s="29"/>
      <c r="C99" s="29"/>
      <c r="D99" s="48"/>
      <c r="E99" s="30"/>
      <c r="F99" s="48"/>
      <c r="G99" s="161"/>
      <c r="H99" s="162"/>
      <c r="I99" s="162"/>
      <c r="J99" s="28"/>
      <c r="K99" s="29"/>
      <c r="L99" s="29"/>
      <c r="M99" s="29"/>
      <c r="N99" s="29"/>
      <c r="O99" s="18" t="str">
        <f t="shared" si="6"/>
        <v/>
      </c>
      <c r="P99" s="124" t="str">
        <f>IF(Wohnsitz!L99="","",IF(I99=4535,VLOOKUP(J99,Parameter!$B$1:$E$140,2,0),VLOOKUP(I99,Parameter!$A$1:$E$140,3,0)))</f>
        <v/>
      </c>
      <c r="Q99" s="124" t="str">
        <f>IF(Wohnsitz!M99="","",IF(I99=4535,VLOOKUP(J99,Parameter!$B$1:$E$140,3,0),VLOOKUP(I99,Parameter!$A$1:$E$140,4,0)))</f>
        <v/>
      </c>
      <c r="R99" s="124" t="str">
        <f>IF(Wohnsitz!N99="","",IF(I99=4535,VLOOKUP(J99,Parameter!$B$1:$E$140,4,0),VLOOKUP(I99,Parameter!$A$1:$E$140,5,0)))</f>
        <v/>
      </c>
      <c r="S99" s="124" t="str">
        <f t="shared" si="7"/>
        <v/>
      </c>
      <c r="T99" s="124" t="str">
        <f t="shared" si="8"/>
        <v/>
      </c>
      <c r="U99" s="124" t="str">
        <f t="shared" si="9"/>
        <v/>
      </c>
      <c r="V99" s="18">
        <f t="shared" si="10"/>
        <v>0</v>
      </c>
      <c r="W99" s="149"/>
    </row>
    <row r="100" spans="1:23">
      <c r="A100" s="17">
        <v>87</v>
      </c>
      <c r="B100" s="29"/>
      <c r="C100" s="29"/>
      <c r="D100" s="48"/>
      <c r="E100" s="30"/>
      <c r="F100" s="48"/>
      <c r="G100" s="161"/>
      <c r="H100" s="162"/>
      <c r="I100" s="162"/>
      <c r="J100" s="28"/>
      <c r="K100" s="29"/>
      <c r="L100" s="29"/>
      <c r="M100" s="29"/>
      <c r="N100" s="29"/>
      <c r="O100" s="18" t="str">
        <f t="shared" si="6"/>
        <v/>
      </c>
      <c r="P100" s="124" t="str">
        <f>IF(Wohnsitz!L100="","",IF(I100=4535,VLOOKUP(J100,Parameter!$B$1:$E$140,2,0),VLOOKUP(I100,Parameter!$A$1:$E$140,3,0)))</f>
        <v/>
      </c>
      <c r="Q100" s="124" t="str">
        <f>IF(Wohnsitz!M100="","",IF(I100=4535,VLOOKUP(J100,Parameter!$B$1:$E$140,3,0),VLOOKUP(I100,Parameter!$A$1:$E$140,4,0)))</f>
        <v/>
      </c>
      <c r="R100" s="124" t="str">
        <f>IF(Wohnsitz!N100="","",IF(I100=4535,VLOOKUP(J100,Parameter!$B$1:$E$140,4,0),VLOOKUP(I100,Parameter!$A$1:$E$140,5,0)))</f>
        <v/>
      </c>
      <c r="S100" s="124" t="str">
        <f t="shared" si="7"/>
        <v/>
      </c>
      <c r="T100" s="124" t="str">
        <f t="shared" si="8"/>
        <v/>
      </c>
      <c r="U100" s="124" t="str">
        <f t="shared" si="9"/>
        <v/>
      </c>
      <c r="V100" s="18">
        <f t="shared" si="10"/>
        <v>0</v>
      </c>
      <c r="W100" s="149"/>
    </row>
    <row r="101" spans="1:23">
      <c r="A101" s="17">
        <v>88</v>
      </c>
      <c r="B101" s="29"/>
      <c r="C101" s="29"/>
      <c r="D101" s="48"/>
      <c r="E101" s="30"/>
      <c r="F101" s="48"/>
      <c r="G101" s="161"/>
      <c r="H101" s="162"/>
      <c r="I101" s="162"/>
      <c r="J101" s="28"/>
      <c r="K101" s="29"/>
      <c r="L101" s="29"/>
      <c r="M101" s="29"/>
      <c r="N101" s="29"/>
      <c r="O101" s="18" t="str">
        <f t="shared" si="6"/>
        <v/>
      </c>
      <c r="P101" s="124" t="str">
        <f>IF(Wohnsitz!L101="","",IF(I101=4535,VLOOKUP(J101,Parameter!$B$1:$E$140,2,0),VLOOKUP(I101,Parameter!$A$1:$E$140,3,0)))</f>
        <v/>
      </c>
      <c r="Q101" s="124" t="str">
        <f>IF(Wohnsitz!M101="","",IF(I101=4535,VLOOKUP(J101,Parameter!$B$1:$E$140,3,0),VLOOKUP(I101,Parameter!$A$1:$E$140,4,0)))</f>
        <v/>
      </c>
      <c r="R101" s="124" t="str">
        <f>IF(Wohnsitz!N101="","",IF(I101=4535,VLOOKUP(J101,Parameter!$B$1:$E$140,4,0),VLOOKUP(I101,Parameter!$A$1:$E$140,5,0)))</f>
        <v/>
      </c>
      <c r="S101" s="124" t="str">
        <f t="shared" si="7"/>
        <v/>
      </c>
      <c r="T101" s="124" t="str">
        <f t="shared" si="8"/>
        <v/>
      </c>
      <c r="U101" s="124" t="str">
        <f t="shared" si="9"/>
        <v/>
      </c>
      <c r="V101" s="18">
        <f t="shared" si="10"/>
        <v>0</v>
      </c>
      <c r="W101" s="149"/>
    </row>
    <row r="102" spans="1:23">
      <c r="A102" s="17">
        <v>89</v>
      </c>
      <c r="B102" s="29"/>
      <c r="C102" s="29"/>
      <c r="D102" s="48"/>
      <c r="E102" s="30"/>
      <c r="F102" s="48"/>
      <c r="G102" s="161"/>
      <c r="H102" s="162"/>
      <c r="I102" s="162"/>
      <c r="J102" s="28"/>
      <c r="K102" s="29"/>
      <c r="L102" s="29"/>
      <c r="M102" s="29"/>
      <c r="N102" s="29"/>
      <c r="O102" s="18" t="str">
        <f t="shared" si="6"/>
        <v/>
      </c>
      <c r="P102" s="124" t="str">
        <f>IF(Wohnsitz!L102="","",IF(I102=4535,VLOOKUP(J102,Parameter!$B$1:$E$140,2,0),VLOOKUP(I102,Parameter!$A$1:$E$140,3,0)))</f>
        <v/>
      </c>
      <c r="Q102" s="124" t="str">
        <f>IF(Wohnsitz!M102="","",IF(I102=4535,VLOOKUP(J102,Parameter!$B$1:$E$140,3,0),VLOOKUP(I102,Parameter!$A$1:$E$140,4,0)))</f>
        <v/>
      </c>
      <c r="R102" s="124" t="str">
        <f>IF(Wohnsitz!N102="","",IF(I102=4535,VLOOKUP(J102,Parameter!$B$1:$E$140,4,0),VLOOKUP(I102,Parameter!$A$1:$E$140,5,0)))</f>
        <v/>
      </c>
      <c r="S102" s="124" t="str">
        <f t="shared" si="7"/>
        <v/>
      </c>
      <c r="T102" s="124" t="str">
        <f t="shared" si="8"/>
        <v/>
      </c>
      <c r="U102" s="124" t="str">
        <f t="shared" si="9"/>
        <v/>
      </c>
      <c r="V102" s="18">
        <f t="shared" si="10"/>
        <v>0</v>
      </c>
      <c r="W102" s="149"/>
    </row>
    <row r="103" spans="1:23">
      <c r="A103" s="17">
        <v>90</v>
      </c>
      <c r="B103" s="29"/>
      <c r="C103" s="29"/>
      <c r="D103" s="48"/>
      <c r="E103" s="30"/>
      <c r="F103" s="48"/>
      <c r="G103" s="161"/>
      <c r="H103" s="162"/>
      <c r="I103" s="162"/>
      <c r="J103" s="28"/>
      <c r="K103" s="29"/>
      <c r="L103" s="29"/>
      <c r="M103" s="29"/>
      <c r="N103" s="29"/>
      <c r="O103" s="18" t="str">
        <f t="shared" si="6"/>
        <v/>
      </c>
      <c r="P103" s="124" t="str">
        <f>IF(Wohnsitz!L103="","",IF(I103=4535,VLOOKUP(J103,Parameter!$B$1:$E$140,2,0),VLOOKUP(I103,Parameter!$A$1:$E$140,3,0)))</f>
        <v/>
      </c>
      <c r="Q103" s="124" t="str">
        <f>IF(Wohnsitz!M103="","",IF(I103=4535,VLOOKUP(J103,Parameter!$B$1:$E$140,3,0),VLOOKUP(I103,Parameter!$A$1:$E$140,4,0)))</f>
        <v/>
      </c>
      <c r="R103" s="124" t="str">
        <f>IF(Wohnsitz!N103="","",IF(I103=4535,VLOOKUP(J103,Parameter!$B$1:$E$140,4,0),VLOOKUP(I103,Parameter!$A$1:$E$140,5,0)))</f>
        <v/>
      </c>
      <c r="S103" s="124" t="str">
        <f t="shared" si="7"/>
        <v/>
      </c>
      <c r="T103" s="124" t="str">
        <f t="shared" si="8"/>
        <v/>
      </c>
      <c r="U103" s="124" t="str">
        <f t="shared" si="9"/>
        <v/>
      </c>
      <c r="V103" s="18">
        <f t="shared" si="10"/>
        <v>0</v>
      </c>
      <c r="W103" s="149"/>
    </row>
    <row r="104" spans="1:23">
      <c r="A104" s="17">
        <v>91</v>
      </c>
      <c r="B104" s="29"/>
      <c r="C104" s="29"/>
      <c r="D104" s="48"/>
      <c r="E104" s="30"/>
      <c r="F104" s="48"/>
      <c r="G104" s="161"/>
      <c r="H104" s="162"/>
      <c r="I104" s="162"/>
      <c r="J104" s="28"/>
      <c r="K104" s="29"/>
      <c r="L104" s="29"/>
      <c r="M104" s="29"/>
      <c r="N104" s="29"/>
      <c r="O104" s="18" t="str">
        <f t="shared" si="6"/>
        <v/>
      </c>
      <c r="P104" s="124" t="str">
        <f>IF(Wohnsitz!L104="","",IF(I104=4535,VLOOKUP(J104,Parameter!$B$1:$E$140,2,0),VLOOKUP(I104,Parameter!$A$1:$E$140,3,0)))</f>
        <v/>
      </c>
      <c r="Q104" s="124" t="str">
        <f>IF(Wohnsitz!M104="","",IF(I104=4535,VLOOKUP(J104,Parameter!$B$1:$E$140,3,0),VLOOKUP(I104,Parameter!$A$1:$E$140,4,0)))</f>
        <v/>
      </c>
      <c r="R104" s="124" t="str">
        <f>IF(Wohnsitz!N104="","",IF(I104=4535,VLOOKUP(J104,Parameter!$B$1:$E$140,4,0),VLOOKUP(I104,Parameter!$A$1:$E$140,5,0)))</f>
        <v/>
      </c>
      <c r="S104" s="124" t="str">
        <f t="shared" si="7"/>
        <v/>
      </c>
      <c r="T104" s="124" t="str">
        <f t="shared" si="8"/>
        <v/>
      </c>
      <c r="U104" s="124" t="str">
        <f t="shared" si="9"/>
        <v/>
      </c>
      <c r="V104" s="18">
        <f t="shared" si="10"/>
        <v>0</v>
      </c>
      <c r="W104" s="149"/>
    </row>
    <row r="105" spans="1:23">
      <c r="A105" s="17">
        <v>92</v>
      </c>
      <c r="B105" s="29"/>
      <c r="C105" s="29"/>
      <c r="D105" s="48"/>
      <c r="E105" s="30"/>
      <c r="F105" s="48"/>
      <c r="G105" s="161"/>
      <c r="H105" s="162"/>
      <c r="I105" s="162"/>
      <c r="J105" s="28"/>
      <c r="K105" s="29"/>
      <c r="L105" s="29"/>
      <c r="M105" s="29"/>
      <c r="N105" s="29"/>
      <c r="O105" s="18" t="str">
        <f t="shared" si="6"/>
        <v/>
      </c>
      <c r="P105" s="124" t="str">
        <f>IF(Wohnsitz!L105="","",IF(I105=4535,VLOOKUP(J105,Parameter!$B$1:$E$140,2,0),VLOOKUP(I105,Parameter!$A$1:$E$140,3,0)))</f>
        <v/>
      </c>
      <c r="Q105" s="124" t="str">
        <f>IF(Wohnsitz!M105="","",IF(I105=4535,VLOOKUP(J105,Parameter!$B$1:$E$140,3,0),VLOOKUP(I105,Parameter!$A$1:$E$140,4,0)))</f>
        <v/>
      </c>
      <c r="R105" s="124" t="str">
        <f>IF(Wohnsitz!N105="","",IF(I105=4535,VLOOKUP(J105,Parameter!$B$1:$E$140,4,0),VLOOKUP(I105,Parameter!$A$1:$E$140,5,0)))</f>
        <v/>
      </c>
      <c r="S105" s="124" t="str">
        <f t="shared" si="7"/>
        <v/>
      </c>
      <c r="T105" s="124" t="str">
        <f t="shared" si="8"/>
        <v/>
      </c>
      <c r="U105" s="124" t="str">
        <f t="shared" si="9"/>
        <v/>
      </c>
      <c r="V105" s="18">
        <f t="shared" si="10"/>
        <v>0</v>
      </c>
      <c r="W105" s="149"/>
    </row>
    <row r="106" spans="1:23">
      <c r="A106" s="17">
        <v>93</v>
      </c>
      <c r="B106" s="29"/>
      <c r="C106" s="29"/>
      <c r="D106" s="48"/>
      <c r="E106" s="30"/>
      <c r="F106" s="48"/>
      <c r="G106" s="161"/>
      <c r="H106" s="162"/>
      <c r="I106" s="162"/>
      <c r="J106" s="28"/>
      <c r="K106" s="29"/>
      <c r="L106" s="29"/>
      <c r="M106" s="29"/>
      <c r="N106" s="29"/>
      <c r="O106" s="18" t="str">
        <f t="shared" si="6"/>
        <v/>
      </c>
      <c r="P106" s="124" t="str">
        <f>IF(Wohnsitz!L106="","",IF(I106=4535,VLOOKUP(J106,Parameter!$B$1:$E$140,2,0),VLOOKUP(I106,Parameter!$A$1:$E$140,3,0)))</f>
        <v/>
      </c>
      <c r="Q106" s="124" t="str">
        <f>IF(Wohnsitz!M106="","",IF(I106=4535,VLOOKUP(J106,Parameter!$B$1:$E$140,3,0),VLOOKUP(I106,Parameter!$A$1:$E$140,4,0)))</f>
        <v/>
      </c>
      <c r="R106" s="124" t="str">
        <f>IF(Wohnsitz!N106="","",IF(I106=4535,VLOOKUP(J106,Parameter!$B$1:$E$140,4,0),VLOOKUP(I106,Parameter!$A$1:$E$140,5,0)))</f>
        <v/>
      </c>
      <c r="S106" s="124" t="str">
        <f t="shared" si="7"/>
        <v/>
      </c>
      <c r="T106" s="124" t="str">
        <f t="shared" si="8"/>
        <v/>
      </c>
      <c r="U106" s="124" t="str">
        <f t="shared" si="9"/>
        <v/>
      </c>
      <c r="V106" s="18">
        <f t="shared" si="10"/>
        <v>0</v>
      </c>
      <c r="W106" s="149"/>
    </row>
    <row r="107" spans="1:23">
      <c r="A107" s="17">
        <v>94</v>
      </c>
      <c r="B107" s="29"/>
      <c r="C107" s="29"/>
      <c r="D107" s="48"/>
      <c r="E107" s="30"/>
      <c r="F107" s="48"/>
      <c r="G107" s="161"/>
      <c r="H107" s="162"/>
      <c r="I107" s="162"/>
      <c r="J107" s="28"/>
      <c r="K107" s="29"/>
      <c r="L107" s="29"/>
      <c r="M107" s="29"/>
      <c r="N107" s="29"/>
      <c r="O107" s="18" t="str">
        <f t="shared" si="6"/>
        <v/>
      </c>
      <c r="P107" s="124" t="str">
        <f>IF(Wohnsitz!L107="","",IF(I107=4535,VLOOKUP(J107,Parameter!$B$1:$E$140,2,0),VLOOKUP(I107,Parameter!$A$1:$E$140,3,0)))</f>
        <v/>
      </c>
      <c r="Q107" s="124" t="str">
        <f>IF(Wohnsitz!M107="","",IF(I107=4535,VLOOKUP(J107,Parameter!$B$1:$E$140,3,0),VLOOKUP(I107,Parameter!$A$1:$E$140,4,0)))</f>
        <v/>
      </c>
      <c r="R107" s="124" t="str">
        <f>IF(Wohnsitz!N107="","",IF(I107=4535,VLOOKUP(J107,Parameter!$B$1:$E$140,4,0),VLOOKUP(I107,Parameter!$A$1:$E$140,5,0)))</f>
        <v/>
      </c>
      <c r="S107" s="124" t="str">
        <f t="shared" si="7"/>
        <v/>
      </c>
      <c r="T107" s="124" t="str">
        <f t="shared" si="8"/>
        <v/>
      </c>
      <c r="U107" s="124" t="str">
        <f t="shared" si="9"/>
        <v/>
      </c>
      <c r="V107" s="18">
        <f t="shared" si="10"/>
        <v>0</v>
      </c>
      <c r="W107" s="149"/>
    </row>
    <row r="108" spans="1:23">
      <c r="A108" s="17">
        <v>95</v>
      </c>
      <c r="B108" s="29"/>
      <c r="C108" s="29"/>
      <c r="D108" s="48"/>
      <c r="E108" s="30"/>
      <c r="F108" s="48"/>
      <c r="G108" s="161"/>
      <c r="H108" s="162"/>
      <c r="I108" s="162"/>
      <c r="J108" s="28"/>
      <c r="K108" s="29"/>
      <c r="L108" s="29"/>
      <c r="M108" s="29"/>
      <c r="N108" s="29"/>
      <c r="O108" s="18" t="str">
        <f t="shared" si="6"/>
        <v/>
      </c>
      <c r="P108" s="124" t="str">
        <f>IF(Wohnsitz!L108="","",IF(I108=4535,VLOOKUP(J108,Parameter!$B$1:$E$140,2,0),VLOOKUP(I108,Parameter!$A$1:$E$140,3,0)))</f>
        <v/>
      </c>
      <c r="Q108" s="124" t="str">
        <f>IF(Wohnsitz!M108="","",IF(I108=4535,VLOOKUP(J108,Parameter!$B$1:$E$140,3,0),VLOOKUP(I108,Parameter!$A$1:$E$140,4,0)))</f>
        <v/>
      </c>
      <c r="R108" s="124" t="str">
        <f>IF(Wohnsitz!N108="","",IF(I108=4535,VLOOKUP(J108,Parameter!$B$1:$E$140,4,0),VLOOKUP(I108,Parameter!$A$1:$E$140,5,0)))</f>
        <v/>
      </c>
      <c r="S108" s="124" t="str">
        <f t="shared" si="7"/>
        <v/>
      </c>
      <c r="T108" s="124" t="str">
        <f t="shared" si="8"/>
        <v/>
      </c>
      <c r="U108" s="124" t="str">
        <f t="shared" si="9"/>
        <v/>
      </c>
      <c r="V108" s="18">
        <f t="shared" si="10"/>
        <v>0</v>
      </c>
      <c r="W108" s="149"/>
    </row>
    <row r="109" spans="1:23">
      <c r="A109" s="17">
        <v>96</v>
      </c>
      <c r="B109" s="29"/>
      <c r="C109" s="29"/>
      <c r="D109" s="48"/>
      <c r="E109" s="30"/>
      <c r="F109" s="48"/>
      <c r="G109" s="161"/>
      <c r="H109" s="162"/>
      <c r="I109" s="162"/>
      <c r="J109" s="28"/>
      <c r="K109" s="29"/>
      <c r="L109" s="29"/>
      <c r="M109" s="29"/>
      <c r="N109" s="29"/>
      <c r="O109" s="18" t="str">
        <f t="shared" si="6"/>
        <v/>
      </c>
      <c r="P109" s="124" t="str">
        <f>IF(Wohnsitz!L109="","",IF(I109=4535,VLOOKUP(J109,Parameter!$B$1:$E$140,2,0),VLOOKUP(I109,Parameter!$A$1:$E$140,3,0)))</f>
        <v/>
      </c>
      <c r="Q109" s="124" t="str">
        <f>IF(Wohnsitz!M109="","",IF(I109=4535,VLOOKUP(J109,Parameter!$B$1:$E$140,3,0),VLOOKUP(I109,Parameter!$A$1:$E$140,4,0)))</f>
        <v/>
      </c>
      <c r="R109" s="124" t="str">
        <f>IF(Wohnsitz!N109="","",IF(I109=4535,VLOOKUP(J109,Parameter!$B$1:$E$140,4,0),VLOOKUP(I109,Parameter!$A$1:$E$140,5,0)))</f>
        <v/>
      </c>
      <c r="S109" s="124" t="str">
        <f t="shared" si="7"/>
        <v/>
      </c>
      <c r="T109" s="124" t="str">
        <f t="shared" si="8"/>
        <v/>
      </c>
      <c r="U109" s="124" t="str">
        <f t="shared" si="9"/>
        <v/>
      </c>
      <c r="V109" s="18">
        <f t="shared" si="10"/>
        <v>0</v>
      </c>
      <c r="W109" s="149"/>
    </row>
    <row r="110" spans="1:23">
      <c r="A110" s="17">
        <v>97</v>
      </c>
      <c r="B110" s="29"/>
      <c r="C110" s="29"/>
      <c r="D110" s="48"/>
      <c r="E110" s="30"/>
      <c r="F110" s="48"/>
      <c r="G110" s="161"/>
      <c r="H110" s="162"/>
      <c r="I110" s="162"/>
      <c r="J110" s="28"/>
      <c r="K110" s="29"/>
      <c r="L110" s="29"/>
      <c r="M110" s="29"/>
      <c r="N110" s="29"/>
      <c r="O110" s="18" t="str">
        <f t="shared" si="6"/>
        <v/>
      </c>
      <c r="P110" s="124" t="str">
        <f>IF(Wohnsitz!L110="","",IF(I110=4535,VLOOKUP(J110,Parameter!$B$1:$E$140,2,0),VLOOKUP(I110,Parameter!$A$1:$E$140,3,0)))</f>
        <v/>
      </c>
      <c r="Q110" s="124" t="str">
        <f>IF(Wohnsitz!M110="","",IF(I110=4535,VLOOKUP(J110,Parameter!$B$1:$E$140,3,0),VLOOKUP(I110,Parameter!$A$1:$E$140,4,0)))</f>
        <v/>
      </c>
      <c r="R110" s="124" t="str">
        <f>IF(Wohnsitz!N110="","",IF(I110=4535,VLOOKUP(J110,Parameter!$B$1:$E$140,4,0),VLOOKUP(I110,Parameter!$A$1:$E$140,5,0)))</f>
        <v/>
      </c>
      <c r="S110" s="124" t="str">
        <f t="shared" si="7"/>
        <v/>
      </c>
      <c r="T110" s="124" t="str">
        <f t="shared" si="8"/>
        <v/>
      </c>
      <c r="U110" s="124" t="str">
        <f t="shared" si="9"/>
        <v/>
      </c>
      <c r="V110" s="18">
        <f t="shared" si="10"/>
        <v>0</v>
      </c>
      <c r="W110" s="149"/>
    </row>
    <row r="111" spans="1:23">
      <c r="A111" s="17">
        <v>98</v>
      </c>
      <c r="B111" s="29"/>
      <c r="C111" s="29"/>
      <c r="D111" s="48"/>
      <c r="E111" s="30"/>
      <c r="F111" s="48"/>
      <c r="G111" s="161"/>
      <c r="H111" s="162"/>
      <c r="I111" s="162"/>
      <c r="J111" s="28"/>
      <c r="K111" s="29"/>
      <c r="L111" s="29"/>
      <c r="M111" s="29"/>
      <c r="N111" s="29"/>
      <c r="O111" s="18" t="str">
        <f t="shared" si="6"/>
        <v/>
      </c>
      <c r="P111" s="124" t="str">
        <f>IF(Wohnsitz!L111="","",IF(I111=4535,VLOOKUP(J111,Parameter!$B$1:$E$140,2,0),VLOOKUP(I111,Parameter!$A$1:$E$140,3,0)))</f>
        <v/>
      </c>
      <c r="Q111" s="124" t="str">
        <f>IF(Wohnsitz!M111="","",IF(I111=4535,VLOOKUP(J111,Parameter!$B$1:$E$140,3,0),VLOOKUP(I111,Parameter!$A$1:$E$140,4,0)))</f>
        <v/>
      </c>
      <c r="R111" s="124" t="str">
        <f>IF(Wohnsitz!N111="","",IF(I111=4535,VLOOKUP(J111,Parameter!$B$1:$E$140,4,0),VLOOKUP(I111,Parameter!$A$1:$E$140,5,0)))</f>
        <v/>
      </c>
      <c r="S111" s="124" t="str">
        <f t="shared" si="7"/>
        <v/>
      </c>
      <c r="T111" s="124" t="str">
        <f t="shared" si="8"/>
        <v/>
      </c>
      <c r="U111" s="124" t="str">
        <f t="shared" si="9"/>
        <v/>
      </c>
      <c r="V111" s="18">
        <f t="shared" si="10"/>
        <v>0</v>
      </c>
      <c r="W111" s="149"/>
    </row>
    <row r="112" spans="1:23">
      <c r="A112" s="17">
        <v>99</v>
      </c>
      <c r="B112" s="29"/>
      <c r="C112" s="29"/>
      <c r="D112" s="48"/>
      <c r="E112" s="30"/>
      <c r="F112" s="48"/>
      <c r="G112" s="161"/>
      <c r="H112" s="162"/>
      <c r="I112" s="162"/>
      <c r="J112" s="28"/>
      <c r="K112" s="29"/>
      <c r="L112" s="29"/>
      <c r="M112" s="29"/>
      <c r="N112" s="29"/>
      <c r="O112" s="18" t="str">
        <f t="shared" si="6"/>
        <v/>
      </c>
      <c r="P112" s="124" t="str">
        <f>IF(Wohnsitz!L112="","",IF(I112=4535,VLOOKUP(J112,Parameter!$B$1:$E$140,2,0),VLOOKUP(I112,Parameter!$A$1:$E$140,3,0)))</f>
        <v/>
      </c>
      <c r="Q112" s="124" t="str">
        <f>IF(Wohnsitz!M112="","",IF(I112=4535,VLOOKUP(J112,Parameter!$B$1:$E$140,3,0),VLOOKUP(I112,Parameter!$A$1:$E$140,4,0)))</f>
        <v/>
      </c>
      <c r="R112" s="124" t="str">
        <f>IF(Wohnsitz!N112="","",IF(I112=4535,VLOOKUP(J112,Parameter!$B$1:$E$140,4,0),VLOOKUP(I112,Parameter!$A$1:$E$140,5,0)))</f>
        <v/>
      </c>
      <c r="S112" s="124" t="str">
        <f t="shared" si="7"/>
        <v/>
      </c>
      <c r="T112" s="124" t="str">
        <f t="shared" si="8"/>
        <v/>
      </c>
      <c r="U112" s="124" t="str">
        <f t="shared" si="9"/>
        <v/>
      </c>
      <c r="V112" s="18">
        <f t="shared" si="10"/>
        <v>0</v>
      </c>
      <c r="W112" s="150"/>
    </row>
    <row r="113" spans="1:23">
      <c r="A113" s="17">
        <v>100</v>
      </c>
      <c r="B113" s="29"/>
      <c r="C113" s="29"/>
      <c r="D113" s="48"/>
      <c r="E113" s="30"/>
      <c r="F113" s="48"/>
      <c r="G113" s="161"/>
      <c r="H113" s="162"/>
      <c r="I113" s="162"/>
      <c r="J113" s="28"/>
      <c r="K113" s="29"/>
      <c r="L113" s="29"/>
      <c r="M113" s="29"/>
      <c r="N113" s="29"/>
      <c r="O113" s="18" t="str">
        <f t="shared" si="6"/>
        <v/>
      </c>
      <c r="P113" s="124" t="str">
        <f>IF(Wohnsitz!L113="","",IF(I113=4535,VLOOKUP(J113,Parameter!$B$1:$E$140,2,0),VLOOKUP(I113,Parameter!$A$1:$E$140,3,0)))</f>
        <v/>
      </c>
      <c r="Q113" s="124" t="str">
        <f>IF(Wohnsitz!M113="","",IF(I113=4535,VLOOKUP(J113,Parameter!$B$1:$E$140,3,0),VLOOKUP(I113,Parameter!$A$1:$E$140,4,0)))</f>
        <v/>
      </c>
      <c r="R113" s="124" t="str">
        <f>IF(Wohnsitz!N113="","",IF(I113=4535,VLOOKUP(J113,Parameter!$B$1:$E$140,4,0),VLOOKUP(I113,Parameter!$A$1:$E$140,5,0)))</f>
        <v/>
      </c>
      <c r="S113" s="124" t="str">
        <f t="shared" si="7"/>
        <v/>
      </c>
      <c r="T113" s="124" t="str">
        <f t="shared" si="8"/>
        <v/>
      </c>
      <c r="U113" s="124" t="str">
        <f t="shared" si="9"/>
        <v/>
      </c>
      <c r="V113" s="18">
        <f t="shared" si="10"/>
        <v>0</v>
      </c>
      <c r="W113" s="149"/>
    </row>
    <row r="114" spans="1:23">
      <c r="A114" s="17">
        <v>101</v>
      </c>
      <c r="B114" s="29"/>
      <c r="C114" s="29"/>
      <c r="D114" s="48"/>
      <c r="E114" s="30"/>
      <c r="F114" s="48"/>
      <c r="G114" s="161"/>
      <c r="H114" s="162"/>
      <c r="I114" s="162"/>
      <c r="J114" s="28"/>
      <c r="K114" s="29"/>
      <c r="L114" s="29"/>
      <c r="M114" s="29"/>
      <c r="N114" s="29"/>
      <c r="O114" s="18" t="str">
        <f t="shared" si="6"/>
        <v/>
      </c>
      <c r="P114" s="124" t="str">
        <f>IF(Wohnsitz!L114="","",IF(I114=4535,VLOOKUP(J114,Parameter!$B$1:$E$140,2,0),VLOOKUP(I114,Parameter!$A$1:$E$140,3,0)))</f>
        <v/>
      </c>
      <c r="Q114" s="124" t="str">
        <f>IF(Wohnsitz!M114="","",IF(I114=4535,VLOOKUP(J114,Parameter!$B$1:$E$140,3,0),VLOOKUP(I114,Parameter!$A$1:$E$140,4,0)))</f>
        <v/>
      </c>
      <c r="R114" s="124" t="str">
        <f>IF(Wohnsitz!N114="","",IF(I114=4535,VLOOKUP(J114,Parameter!$B$1:$E$140,4,0),VLOOKUP(I114,Parameter!$A$1:$E$140,5,0)))</f>
        <v/>
      </c>
      <c r="S114" s="124" t="str">
        <f t="shared" si="7"/>
        <v/>
      </c>
      <c r="T114" s="124" t="str">
        <f t="shared" si="8"/>
        <v/>
      </c>
      <c r="U114" s="124" t="str">
        <f t="shared" si="9"/>
        <v/>
      </c>
      <c r="V114" s="18">
        <f t="shared" si="10"/>
        <v>0</v>
      </c>
      <c r="W114" s="149"/>
    </row>
    <row r="115" spans="1:23">
      <c r="A115" s="17">
        <v>102</v>
      </c>
      <c r="B115" s="29"/>
      <c r="C115" s="29"/>
      <c r="D115" s="48"/>
      <c r="E115" s="30"/>
      <c r="F115" s="48"/>
      <c r="G115" s="161"/>
      <c r="H115" s="162"/>
      <c r="I115" s="162"/>
      <c r="J115" s="28"/>
      <c r="K115" s="29"/>
      <c r="L115" s="29"/>
      <c r="M115" s="29"/>
      <c r="N115" s="29"/>
      <c r="O115" s="18" t="str">
        <f t="shared" si="6"/>
        <v/>
      </c>
      <c r="P115" s="124" t="str">
        <f>IF(Wohnsitz!L115="","",IF(I115=4535,VLOOKUP(J115,Parameter!$B$1:$E$140,2,0),VLOOKUP(I115,Parameter!$A$1:$E$140,3,0)))</f>
        <v/>
      </c>
      <c r="Q115" s="124" t="str">
        <f>IF(Wohnsitz!M115="","",IF(I115=4535,VLOOKUP(J115,Parameter!$B$1:$E$140,3,0),VLOOKUP(I115,Parameter!$A$1:$E$140,4,0)))</f>
        <v/>
      </c>
      <c r="R115" s="124" t="str">
        <f>IF(Wohnsitz!N115="","",IF(I115=4535,VLOOKUP(J115,Parameter!$B$1:$E$140,4,0),VLOOKUP(I115,Parameter!$A$1:$E$140,5,0)))</f>
        <v/>
      </c>
      <c r="S115" s="124" t="str">
        <f t="shared" si="7"/>
        <v/>
      </c>
      <c r="T115" s="124" t="str">
        <f t="shared" si="8"/>
        <v/>
      </c>
      <c r="U115" s="124" t="str">
        <f t="shared" si="9"/>
        <v/>
      </c>
      <c r="V115" s="18">
        <f t="shared" si="10"/>
        <v>0</v>
      </c>
      <c r="W115" s="149"/>
    </row>
    <row r="116" spans="1:23">
      <c r="A116" s="17">
        <v>103</v>
      </c>
      <c r="B116" s="29"/>
      <c r="C116" s="29"/>
      <c r="D116" s="48"/>
      <c r="E116" s="30"/>
      <c r="F116" s="48"/>
      <c r="G116" s="161"/>
      <c r="H116" s="162"/>
      <c r="I116" s="162"/>
      <c r="J116" s="28"/>
      <c r="K116" s="29"/>
      <c r="L116" s="29"/>
      <c r="M116" s="29"/>
      <c r="N116" s="29"/>
      <c r="O116" s="18" t="str">
        <f t="shared" si="6"/>
        <v/>
      </c>
      <c r="P116" s="124" t="str">
        <f>IF(Wohnsitz!L116="","",IF(I116=4535,VLOOKUP(J116,Parameter!$B$1:$E$140,2,0),VLOOKUP(I116,Parameter!$A$1:$E$140,3,0)))</f>
        <v/>
      </c>
      <c r="Q116" s="124" t="str">
        <f>IF(Wohnsitz!M116="","",IF(I116=4535,VLOOKUP(J116,Parameter!$B$1:$E$140,3,0),VLOOKUP(I116,Parameter!$A$1:$E$140,4,0)))</f>
        <v/>
      </c>
      <c r="R116" s="124" t="str">
        <f>IF(Wohnsitz!N116="","",IF(I116=4535,VLOOKUP(J116,Parameter!$B$1:$E$140,4,0),VLOOKUP(I116,Parameter!$A$1:$E$140,5,0)))</f>
        <v/>
      </c>
      <c r="S116" s="124" t="str">
        <f t="shared" si="7"/>
        <v/>
      </c>
      <c r="T116" s="124" t="str">
        <f t="shared" si="8"/>
        <v/>
      </c>
      <c r="U116" s="124" t="str">
        <f t="shared" si="9"/>
        <v/>
      </c>
      <c r="V116" s="18">
        <f t="shared" si="10"/>
        <v>0</v>
      </c>
      <c r="W116" s="149"/>
    </row>
    <row r="117" spans="1:23">
      <c r="A117" s="17">
        <v>104</v>
      </c>
      <c r="B117" s="29"/>
      <c r="C117" s="29"/>
      <c r="D117" s="48"/>
      <c r="E117" s="30"/>
      <c r="F117" s="48"/>
      <c r="G117" s="161"/>
      <c r="H117" s="162"/>
      <c r="I117" s="162"/>
      <c r="J117" s="28"/>
      <c r="K117" s="29"/>
      <c r="L117" s="29"/>
      <c r="M117" s="29"/>
      <c r="N117" s="29"/>
      <c r="O117" s="18" t="str">
        <f t="shared" si="6"/>
        <v/>
      </c>
      <c r="P117" s="124" t="str">
        <f>IF(Wohnsitz!L117="","",IF(I117=4535,VLOOKUP(J117,Parameter!$B$1:$E$140,2,0),VLOOKUP(I117,Parameter!$A$1:$E$140,3,0)))</f>
        <v/>
      </c>
      <c r="Q117" s="124" t="str">
        <f>IF(Wohnsitz!M117="","",IF(I117=4535,VLOOKUP(J117,Parameter!$B$1:$E$140,3,0),VLOOKUP(I117,Parameter!$A$1:$E$140,4,0)))</f>
        <v/>
      </c>
      <c r="R117" s="124" t="str">
        <f>IF(Wohnsitz!N117="","",IF(I117=4535,VLOOKUP(J117,Parameter!$B$1:$E$140,4,0),VLOOKUP(I117,Parameter!$A$1:$E$140,5,0)))</f>
        <v/>
      </c>
      <c r="S117" s="124" t="str">
        <f t="shared" si="7"/>
        <v/>
      </c>
      <c r="T117" s="124" t="str">
        <f t="shared" si="8"/>
        <v/>
      </c>
      <c r="U117" s="124" t="str">
        <f t="shared" si="9"/>
        <v/>
      </c>
      <c r="V117" s="18">
        <f t="shared" si="10"/>
        <v>0</v>
      </c>
      <c r="W117" s="149"/>
    </row>
    <row r="118" spans="1:23">
      <c r="A118" s="17">
        <v>105</v>
      </c>
      <c r="B118" s="29"/>
      <c r="C118" s="29"/>
      <c r="D118" s="48"/>
      <c r="E118" s="30"/>
      <c r="F118" s="48"/>
      <c r="G118" s="161"/>
      <c r="H118" s="162"/>
      <c r="I118" s="162"/>
      <c r="J118" s="28"/>
      <c r="K118" s="29"/>
      <c r="L118" s="29"/>
      <c r="M118" s="29"/>
      <c r="N118" s="29"/>
      <c r="O118" s="18" t="str">
        <f t="shared" si="6"/>
        <v/>
      </c>
      <c r="P118" s="124" t="str">
        <f>IF(Wohnsitz!L118="","",IF(I118=4535,VLOOKUP(J118,Parameter!$B$1:$E$140,2,0),VLOOKUP(I118,Parameter!$A$1:$E$140,3,0)))</f>
        <v/>
      </c>
      <c r="Q118" s="124" t="str">
        <f>IF(Wohnsitz!M118="","",IF(I118=4535,VLOOKUP(J118,Parameter!$B$1:$E$140,3,0),VLOOKUP(I118,Parameter!$A$1:$E$140,4,0)))</f>
        <v/>
      </c>
      <c r="R118" s="124" t="str">
        <f>IF(Wohnsitz!N118="","",IF(I118=4535,VLOOKUP(J118,Parameter!$B$1:$E$140,4,0),VLOOKUP(I118,Parameter!$A$1:$E$140,5,0)))</f>
        <v/>
      </c>
      <c r="S118" s="124" t="str">
        <f t="shared" si="7"/>
        <v/>
      </c>
      <c r="T118" s="124" t="str">
        <f t="shared" si="8"/>
        <v/>
      </c>
      <c r="U118" s="124" t="str">
        <f t="shared" si="9"/>
        <v/>
      </c>
      <c r="V118" s="18">
        <f t="shared" si="10"/>
        <v>0</v>
      </c>
      <c r="W118" s="149"/>
    </row>
    <row r="119" spans="1:23">
      <c r="A119" s="17">
        <v>106</v>
      </c>
      <c r="B119" s="29"/>
      <c r="C119" s="29"/>
      <c r="D119" s="48"/>
      <c r="E119" s="30"/>
      <c r="F119" s="48"/>
      <c r="G119" s="161"/>
      <c r="H119" s="162"/>
      <c r="I119" s="162"/>
      <c r="J119" s="28"/>
      <c r="K119" s="29"/>
      <c r="L119" s="29"/>
      <c r="M119" s="29"/>
      <c r="N119" s="29"/>
      <c r="O119" s="18" t="str">
        <f t="shared" si="6"/>
        <v/>
      </c>
      <c r="P119" s="124" t="str">
        <f>IF(Wohnsitz!L119="","",IF(I119=4535,VLOOKUP(J119,Parameter!$B$1:$E$140,2,0),VLOOKUP(I119,Parameter!$A$1:$E$140,3,0)))</f>
        <v/>
      </c>
      <c r="Q119" s="124" t="str">
        <f>IF(Wohnsitz!M119="","",IF(I119=4535,VLOOKUP(J119,Parameter!$B$1:$E$140,3,0),VLOOKUP(I119,Parameter!$A$1:$E$140,4,0)))</f>
        <v/>
      </c>
      <c r="R119" s="124" t="str">
        <f>IF(Wohnsitz!N119="","",IF(I119=4535,VLOOKUP(J119,Parameter!$B$1:$E$140,4,0),VLOOKUP(I119,Parameter!$A$1:$E$140,5,0)))</f>
        <v/>
      </c>
      <c r="S119" s="124" t="str">
        <f t="shared" si="7"/>
        <v/>
      </c>
      <c r="T119" s="124" t="str">
        <f t="shared" si="8"/>
        <v/>
      </c>
      <c r="U119" s="124" t="str">
        <f t="shared" si="9"/>
        <v/>
      </c>
      <c r="V119" s="18">
        <f t="shared" si="10"/>
        <v>0</v>
      </c>
      <c r="W119" s="149"/>
    </row>
    <row r="120" spans="1:23">
      <c r="A120" s="17">
        <v>107</v>
      </c>
      <c r="B120" s="29"/>
      <c r="C120" s="29"/>
      <c r="D120" s="48"/>
      <c r="E120" s="30"/>
      <c r="F120" s="48"/>
      <c r="G120" s="161"/>
      <c r="H120" s="162"/>
      <c r="I120" s="162"/>
      <c r="J120" s="28"/>
      <c r="K120" s="29"/>
      <c r="L120" s="29"/>
      <c r="M120" s="29"/>
      <c r="N120" s="29"/>
      <c r="O120" s="18" t="str">
        <f t="shared" si="6"/>
        <v/>
      </c>
      <c r="P120" s="124" t="str">
        <f>IF(Wohnsitz!L120="","",IF(I120=4535,VLOOKUP(J120,Parameter!$B$1:$E$140,2,0),VLOOKUP(I120,Parameter!$A$1:$E$140,3,0)))</f>
        <v/>
      </c>
      <c r="Q120" s="124" t="str">
        <f>IF(Wohnsitz!M120="","",IF(I120=4535,VLOOKUP(J120,Parameter!$B$1:$E$140,3,0),VLOOKUP(I120,Parameter!$A$1:$E$140,4,0)))</f>
        <v/>
      </c>
      <c r="R120" s="124" t="str">
        <f>IF(Wohnsitz!N120="","",IF(I120=4535,VLOOKUP(J120,Parameter!$B$1:$E$140,4,0),VLOOKUP(I120,Parameter!$A$1:$E$140,5,0)))</f>
        <v/>
      </c>
      <c r="S120" s="124" t="str">
        <f t="shared" si="7"/>
        <v/>
      </c>
      <c r="T120" s="124" t="str">
        <f t="shared" si="8"/>
        <v/>
      </c>
      <c r="U120" s="124" t="str">
        <f t="shared" si="9"/>
        <v/>
      </c>
      <c r="V120" s="18">
        <f t="shared" si="10"/>
        <v>0</v>
      </c>
      <c r="W120" s="149"/>
    </row>
    <row r="121" spans="1:23">
      <c r="A121" s="17">
        <v>108</v>
      </c>
      <c r="B121" s="29"/>
      <c r="C121" s="29"/>
      <c r="D121" s="48"/>
      <c r="E121" s="30"/>
      <c r="F121" s="48"/>
      <c r="G121" s="161"/>
      <c r="H121" s="162"/>
      <c r="I121" s="162"/>
      <c r="J121" s="28"/>
      <c r="K121" s="29"/>
      <c r="L121" s="29"/>
      <c r="M121" s="29"/>
      <c r="N121" s="29"/>
      <c r="O121" s="18" t="str">
        <f t="shared" si="6"/>
        <v/>
      </c>
      <c r="P121" s="124" t="str">
        <f>IF(Wohnsitz!L121="","",IF(I121=4535,VLOOKUP(J121,Parameter!$B$1:$E$140,2,0),VLOOKUP(I121,Parameter!$A$1:$E$140,3,0)))</f>
        <v/>
      </c>
      <c r="Q121" s="124" t="str">
        <f>IF(Wohnsitz!M121="","",IF(I121=4535,VLOOKUP(J121,Parameter!$B$1:$E$140,3,0),VLOOKUP(I121,Parameter!$A$1:$E$140,4,0)))</f>
        <v/>
      </c>
      <c r="R121" s="124" t="str">
        <f>IF(Wohnsitz!N121="","",IF(I121=4535,VLOOKUP(J121,Parameter!$B$1:$E$140,4,0),VLOOKUP(I121,Parameter!$A$1:$E$140,5,0)))</f>
        <v/>
      </c>
      <c r="S121" s="124" t="str">
        <f t="shared" si="7"/>
        <v/>
      </c>
      <c r="T121" s="124" t="str">
        <f t="shared" si="8"/>
        <v/>
      </c>
      <c r="U121" s="124" t="str">
        <f t="shared" si="9"/>
        <v/>
      </c>
      <c r="V121" s="18">
        <f t="shared" si="10"/>
        <v>0</v>
      </c>
      <c r="W121" s="149"/>
    </row>
    <row r="122" spans="1:23">
      <c r="A122" s="17">
        <v>109</v>
      </c>
      <c r="B122" s="29"/>
      <c r="C122" s="29"/>
      <c r="D122" s="48"/>
      <c r="E122" s="30"/>
      <c r="F122" s="48"/>
      <c r="G122" s="161"/>
      <c r="H122" s="162"/>
      <c r="I122" s="162"/>
      <c r="J122" s="28"/>
      <c r="K122" s="29"/>
      <c r="L122" s="29"/>
      <c r="M122" s="29"/>
      <c r="N122" s="29"/>
      <c r="O122" s="18" t="str">
        <f t="shared" si="6"/>
        <v/>
      </c>
      <c r="P122" s="124" t="str">
        <f>IF(Wohnsitz!L122="","",IF(I122=4535,VLOOKUP(J122,Parameter!$B$1:$E$140,2,0),VLOOKUP(I122,Parameter!$A$1:$E$140,3,0)))</f>
        <v/>
      </c>
      <c r="Q122" s="124" t="str">
        <f>IF(Wohnsitz!M122="","",IF(I122=4535,VLOOKUP(J122,Parameter!$B$1:$E$140,3,0),VLOOKUP(I122,Parameter!$A$1:$E$140,4,0)))</f>
        <v/>
      </c>
      <c r="R122" s="124" t="str">
        <f>IF(Wohnsitz!N122="","",IF(I122=4535,VLOOKUP(J122,Parameter!$B$1:$E$140,4,0),VLOOKUP(I122,Parameter!$A$1:$E$140,5,0)))</f>
        <v/>
      </c>
      <c r="S122" s="124" t="str">
        <f t="shared" si="7"/>
        <v/>
      </c>
      <c r="T122" s="124" t="str">
        <f t="shared" si="8"/>
        <v/>
      </c>
      <c r="U122" s="124" t="str">
        <f t="shared" si="9"/>
        <v/>
      </c>
      <c r="V122" s="18">
        <f t="shared" si="10"/>
        <v>0</v>
      </c>
      <c r="W122" s="149"/>
    </row>
    <row r="123" spans="1:23">
      <c r="A123" s="17">
        <v>110</v>
      </c>
      <c r="B123" s="29"/>
      <c r="C123" s="29"/>
      <c r="D123" s="48"/>
      <c r="E123" s="30"/>
      <c r="F123" s="48"/>
      <c r="G123" s="161"/>
      <c r="H123" s="162"/>
      <c r="I123" s="162"/>
      <c r="J123" s="28"/>
      <c r="K123" s="29"/>
      <c r="L123" s="29"/>
      <c r="M123" s="29"/>
      <c r="N123" s="29"/>
      <c r="O123" s="18" t="str">
        <f t="shared" si="6"/>
        <v/>
      </c>
      <c r="P123" s="124" t="str">
        <f>IF(Wohnsitz!L123="","",IF(I123=4535,VLOOKUP(J123,Parameter!$B$1:$E$140,2,0),VLOOKUP(I123,Parameter!$A$1:$E$140,3,0)))</f>
        <v/>
      </c>
      <c r="Q123" s="124" t="str">
        <f>IF(Wohnsitz!M123="","",IF(I123=4535,VLOOKUP(J123,Parameter!$B$1:$E$140,3,0),VLOOKUP(I123,Parameter!$A$1:$E$140,4,0)))</f>
        <v/>
      </c>
      <c r="R123" s="124" t="str">
        <f>IF(Wohnsitz!N123="","",IF(I123=4535,VLOOKUP(J123,Parameter!$B$1:$E$140,4,0),VLOOKUP(I123,Parameter!$A$1:$E$140,5,0)))</f>
        <v/>
      </c>
      <c r="S123" s="124" t="str">
        <f t="shared" si="7"/>
        <v/>
      </c>
      <c r="T123" s="124" t="str">
        <f t="shared" si="8"/>
        <v/>
      </c>
      <c r="U123" s="124" t="str">
        <f t="shared" si="9"/>
        <v/>
      </c>
      <c r="V123" s="18">
        <f t="shared" si="10"/>
        <v>0</v>
      </c>
      <c r="W123" s="149"/>
    </row>
    <row r="124" spans="1:23">
      <c r="A124" s="17">
        <v>111</v>
      </c>
      <c r="B124" s="29"/>
      <c r="C124" s="29"/>
      <c r="D124" s="48"/>
      <c r="E124" s="30"/>
      <c r="F124" s="48"/>
      <c r="G124" s="161"/>
      <c r="H124" s="162"/>
      <c r="I124" s="162"/>
      <c r="J124" s="28"/>
      <c r="K124" s="29"/>
      <c r="L124" s="29"/>
      <c r="M124" s="29"/>
      <c r="N124" s="29"/>
      <c r="O124" s="18" t="str">
        <f t="shared" si="6"/>
        <v/>
      </c>
      <c r="P124" s="124" t="str">
        <f>IF(Wohnsitz!L124="","",IF(I124=4535,VLOOKUP(J124,Parameter!$B$1:$E$140,2,0),VLOOKUP(I124,Parameter!$A$1:$E$140,3,0)))</f>
        <v/>
      </c>
      <c r="Q124" s="124" t="str">
        <f>IF(Wohnsitz!M124="","",IF(I124=4535,VLOOKUP(J124,Parameter!$B$1:$E$140,3,0),VLOOKUP(I124,Parameter!$A$1:$E$140,4,0)))</f>
        <v/>
      </c>
      <c r="R124" s="124" t="str">
        <f>IF(Wohnsitz!N124="","",IF(I124=4535,VLOOKUP(J124,Parameter!$B$1:$E$140,4,0),VLOOKUP(I124,Parameter!$A$1:$E$140,5,0)))</f>
        <v/>
      </c>
      <c r="S124" s="124" t="str">
        <f t="shared" si="7"/>
        <v/>
      </c>
      <c r="T124" s="124" t="str">
        <f t="shared" si="8"/>
        <v/>
      </c>
      <c r="U124" s="124" t="str">
        <f t="shared" si="9"/>
        <v/>
      </c>
      <c r="V124" s="18">
        <f t="shared" si="10"/>
        <v>0</v>
      </c>
      <c r="W124" s="149"/>
    </row>
    <row r="125" spans="1:23">
      <c r="A125" s="17">
        <v>112</v>
      </c>
      <c r="B125" s="29"/>
      <c r="C125" s="29"/>
      <c r="D125" s="48"/>
      <c r="E125" s="30"/>
      <c r="F125" s="48"/>
      <c r="G125" s="161"/>
      <c r="H125" s="162"/>
      <c r="I125" s="162"/>
      <c r="J125" s="28"/>
      <c r="K125" s="29"/>
      <c r="L125" s="29"/>
      <c r="M125" s="29"/>
      <c r="N125" s="29"/>
      <c r="O125" s="18" t="str">
        <f t="shared" si="6"/>
        <v/>
      </c>
      <c r="P125" s="124" t="str">
        <f>IF(Wohnsitz!L125="","",IF(I125=4535,VLOOKUP(J125,Parameter!$B$1:$E$140,2,0),VLOOKUP(I125,Parameter!$A$1:$E$140,3,0)))</f>
        <v/>
      </c>
      <c r="Q125" s="124" t="str">
        <f>IF(Wohnsitz!M125="","",IF(I125=4535,VLOOKUP(J125,Parameter!$B$1:$E$140,3,0),VLOOKUP(I125,Parameter!$A$1:$E$140,4,0)))</f>
        <v/>
      </c>
      <c r="R125" s="124" t="str">
        <f>IF(Wohnsitz!N125="","",IF(I125=4535,VLOOKUP(J125,Parameter!$B$1:$E$140,4,0),VLOOKUP(I125,Parameter!$A$1:$E$140,5,0)))</f>
        <v/>
      </c>
      <c r="S125" s="124" t="str">
        <f t="shared" si="7"/>
        <v/>
      </c>
      <c r="T125" s="124" t="str">
        <f t="shared" si="8"/>
        <v/>
      </c>
      <c r="U125" s="124" t="str">
        <f t="shared" si="9"/>
        <v/>
      </c>
      <c r="V125" s="18">
        <f t="shared" si="10"/>
        <v>0</v>
      </c>
      <c r="W125" s="149"/>
    </row>
    <row r="126" spans="1:23">
      <c r="A126" s="17">
        <v>113</v>
      </c>
      <c r="B126" s="29"/>
      <c r="C126" s="29"/>
      <c r="D126" s="48"/>
      <c r="E126" s="30"/>
      <c r="F126" s="48"/>
      <c r="G126" s="161"/>
      <c r="H126" s="162"/>
      <c r="I126" s="162"/>
      <c r="J126" s="28"/>
      <c r="K126" s="29"/>
      <c r="L126" s="29"/>
      <c r="M126" s="29"/>
      <c r="N126" s="29"/>
      <c r="O126" s="18" t="str">
        <f t="shared" si="6"/>
        <v/>
      </c>
      <c r="P126" s="124" t="str">
        <f>IF(Wohnsitz!L126="","",IF(I126=4535,VLOOKUP(J126,Parameter!$B$1:$E$140,2,0),VLOOKUP(I126,Parameter!$A$1:$E$140,3,0)))</f>
        <v/>
      </c>
      <c r="Q126" s="124" t="str">
        <f>IF(Wohnsitz!M126="","",IF(I126=4535,VLOOKUP(J126,Parameter!$B$1:$E$140,3,0),VLOOKUP(I126,Parameter!$A$1:$E$140,4,0)))</f>
        <v/>
      </c>
      <c r="R126" s="124" t="str">
        <f>IF(Wohnsitz!N126="","",IF(I126=4535,VLOOKUP(J126,Parameter!$B$1:$E$140,4,0),VLOOKUP(I126,Parameter!$A$1:$E$140,5,0)))</f>
        <v/>
      </c>
      <c r="S126" s="124" t="str">
        <f t="shared" si="7"/>
        <v/>
      </c>
      <c r="T126" s="124" t="str">
        <f t="shared" si="8"/>
        <v/>
      </c>
      <c r="U126" s="124" t="str">
        <f t="shared" si="9"/>
        <v/>
      </c>
      <c r="V126" s="18">
        <f t="shared" si="10"/>
        <v>0</v>
      </c>
      <c r="W126" s="149"/>
    </row>
    <row r="127" spans="1:23">
      <c r="A127" s="17">
        <v>114</v>
      </c>
      <c r="B127" s="29"/>
      <c r="C127" s="29"/>
      <c r="D127" s="48"/>
      <c r="E127" s="30"/>
      <c r="F127" s="48"/>
      <c r="G127" s="161"/>
      <c r="H127" s="162"/>
      <c r="I127" s="162"/>
      <c r="J127" s="28"/>
      <c r="K127" s="29"/>
      <c r="L127" s="29"/>
      <c r="M127" s="29"/>
      <c r="N127" s="29"/>
      <c r="O127" s="18" t="str">
        <f t="shared" si="6"/>
        <v/>
      </c>
      <c r="P127" s="124" t="str">
        <f>IF(Wohnsitz!L127="","",IF(I127=4535,VLOOKUP(J127,Parameter!$B$1:$E$140,2,0),VLOOKUP(I127,Parameter!$A$1:$E$140,3,0)))</f>
        <v/>
      </c>
      <c r="Q127" s="124" t="str">
        <f>IF(Wohnsitz!M127="","",IF(I127=4535,VLOOKUP(J127,Parameter!$B$1:$E$140,3,0),VLOOKUP(I127,Parameter!$A$1:$E$140,4,0)))</f>
        <v/>
      </c>
      <c r="R127" s="124" t="str">
        <f>IF(Wohnsitz!N127="","",IF(I127=4535,VLOOKUP(J127,Parameter!$B$1:$E$140,4,0),VLOOKUP(I127,Parameter!$A$1:$E$140,5,0)))</f>
        <v/>
      </c>
      <c r="S127" s="124" t="str">
        <f t="shared" si="7"/>
        <v/>
      </c>
      <c r="T127" s="124" t="str">
        <f t="shared" si="8"/>
        <v/>
      </c>
      <c r="U127" s="124" t="str">
        <f t="shared" si="9"/>
        <v/>
      </c>
      <c r="V127" s="18">
        <f t="shared" si="10"/>
        <v>0</v>
      </c>
      <c r="W127" s="149"/>
    </row>
    <row r="128" spans="1:23">
      <c r="A128" s="17">
        <v>115</v>
      </c>
      <c r="B128" s="29"/>
      <c r="C128" s="29"/>
      <c r="D128" s="48"/>
      <c r="E128" s="30"/>
      <c r="F128" s="48"/>
      <c r="G128" s="161"/>
      <c r="H128" s="162"/>
      <c r="I128" s="162"/>
      <c r="J128" s="28"/>
      <c r="K128" s="29"/>
      <c r="L128" s="29"/>
      <c r="M128" s="29"/>
      <c r="N128" s="29"/>
      <c r="O128" s="18" t="str">
        <f t="shared" si="6"/>
        <v/>
      </c>
      <c r="P128" s="124" t="str">
        <f>IF(Wohnsitz!L128="","",IF(I128=4535,VLOOKUP(J128,Parameter!$B$1:$E$140,2,0),VLOOKUP(I128,Parameter!$A$1:$E$140,3,0)))</f>
        <v/>
      </c>
      <c r="Q128" s="124" t="str">
        <f>IF(Wohnsitz!M128="","",IF(I128=4535,VLOOKUP(J128,Parameter!$B$1:$E$140,3,0),VLOOKUP(I128,Parameter!$A$1:$E$140,4,0)))</f>
        <v/>
      </c>
      <c r="R128" s="124" t="str">
        <f>IF(Wohnsitz!N128="","",IF(I128=4535,VLOOKUP(J128,Parameter!$B$1:$E$140,4,0),VLOOKUP(I128,Parameter!$A$1:$E$140,5,0)))</f>
        <v/>
      </c>
      <c r="S128" s="124" t="str">
        <f t="shared" si="7"/>
        <v/>
      </c>
      <c r="T128" s="124" t="str">
        <f t="shared" si="8"/>
        <v/>
      </c>
      <c r="U128" s="124" t="str">
        <f t="shared" si="9"/>
        <v/>
      </c>
      <c r="V128" s="18">
        <f t="shared" si="10"/>
        <v>0</v>
      </c>
      <c r="W128" s="149"/>
    </row>
    <row r="129" spans="1:23">
      <c r="A129" s="17">
        <v>116</v>
      </c>
      <c r="B129" s="29"/>
      <c r="C129" s="29"/>
      <c r="D129" s="48"/>
      <c r="E129" s="30"/>
      <c r="F129" s="48"/>
      <c r="G129" s="161"/>
      <c r="H129" s="162"/>
      <c r="I129" s="162"/>
      <c r="J129" s="28"/>
      <c r="K129" s="29"/>
      <c r="L129" s="29"/>
      <c r="M129" s="29"/>
      <c r="N129" s="29"/>
      <c r="O129" s="18" t="str">
        <f t="shared" si="6"/>
        <v/>
      </c>
      <c r="P129" s="124" t="str">
        <f>IF(Wohnsitz!L129="","",IF(I129=4535,VLOOKUP(J129,Parameter!$B$1:$E$140,2,0),VLOOKUP(I129,Parameter!$A$1:$E$140,3,0)))</f>
        <v/>
      </c>
      <c r="Q129" s="124" t="str">
        <f>IF(Wohnsitz!M129="","",IF(I129=4535,VLOOKUP(J129,Parameter!$B$1:$E$140,3,0),VLOOKUP(I129,Parameter!$A$1:$E$140,4,0)))</f>
        <v/>
      </c>
      <c r="R129" s="124" t="str">
        <f>IF(Wohnsitz!N129="","",IF(I129=4535,VLOOKUP(J129,Parameter!$B$1:$E$140,4,0),VLOOKUP(I129,Parameter!$A$1:$E$140,5,0)))</f>
        <v/>
      </c>
      <c r="S129" s="124" t="str">
        <f t="shared" si="7"/>
        <v/>
      </c>
      <c r="T129" s="124" t="str">
        <f t="shared" si="8"/>
        <v/>
      </c>
      <c r="U129" s="124" t="str">
        <f t="shared" si="9"/>
        <v/>
      </c>
      <c r="V129" s="18">
        <f t="shared" si="10"/>
        <v>0</v>
      </c>
      <c r="W129" s="149"/>
    </row>
    <row r="130" spans="1:23">
      <c r="A130" s="17">
        <v>117</v>
      </c>
      <c r="B130" s="29"/>
      <c r="C130" s="29"/>
      <c r="D130" s="48"/>
      <c r="E130" s="30"/>
      <c r="F130" s="48"/>
      <c r="G130" s="161"/>
      <c r="H130" s="162"/>
      <c r="I130" s="162"/>
      <c r="J130" s="28"/>
      <c r="K130" s="29"/>
      <c r="L130" s="29"/>
      <c r="M130" s="29"/>
      <c r="N130" s="29"/>
      <c r="O130" s="18" t="str">
        <f t="shared" si="6"/>
        <v/>
      </c>
      <c r="P130" s="124" t="str">
        <f>IF(Wohnsitz!L130="","",IF(I130=4535,VLOOKUP(J130,Parameter!$B$1:$E$140,2,0),VLOOKUP(I130,Parameter!$A$1:$E$140,3,0)))</f>
        <v/>
      </c>
      <c r="Q130" s="124" t="str">
        <f>IF(Wohnsitz!M130="","",IF(I130=4535,VLOOKUP(J130,Parameter!$B$1:$E$140,3,0),VLOOKUP(I130,Parameter!$A$1:$E$140,4,0)))</f>
        <v/>
      </c>
      <c r="R130" s="124" t="str">
        <f>IF(Wohnsitz!N130="","",IF(I130=4535,VLOOKUP(J130,Parameter!$B$1:$E$140,4,0),VLOOKUP(I130,Parameter!$A$1:$E$140,5,0)))</f>
        <v/>
      </c>
      <c r="S130" s="124" t="str">
        <f t="shared" si="7"/>
        <v/>
      </c>
      <c r="T130" s="124" t="str">
        <f t="shared" si="8"/>
        <v/>
      </c>
      <c r="U130" s="124" t="str">
        <f t="shared" si="9"/>
        <v/>
      </c>
      <c r="V130" s="18">
        <f t="shared" si="10"/>
        <v>0</v>
      </c>
      <c r="W130" s="149"/>
    </row>
    <row r="131" spans="1:23">
      <c r="A131" s="17">
        <v>118</v>
      </c>
      <c r="B131" s="29"/>
      <c r="C131" s="29"/>
      <c r="D131" s="48"/>
      <c r="E131" s="30"/>
      <c r="F131" s="48"/>
      <c r="G131" s="161"/>
      <c r="H131" s="162"/>
      <c r="I131" s="162"/>
      <c r="J131" s="28"/>
      <c r="K131" s="29"/>
      <c r="L131" s="29"/>
      <c r="M131" s="29"/>
      <c r="N131" s="29"/>
      <c r="O131" s="18" t="str">
        <f t="shared" si="6"/>
        <v/>
      </c>
      <c r="P131" s="124" t="str">
        <f>IF(Wohnsitz!L131="","",IF(I131=4535,VLOOKUP(J131,Parameter!$B$1:$E$140,2,0),VLOOKUP(I131,Parameter!$A$1:$E$140,3,0)))</f>
        <v/>
      </c>
      <c r="Q131" s="124" t="str">
        <f>IF(Wohnsitz!M131="","",IF(I131=4535,VLOOKUP(J131,Parameter!$B$1:$E$140,3,0),VLOOKUP(I131,Parameter!$A$1:$E$140,4,0)))</f>
        <v/>
      </c>
      <c r="R131" s="124" t="str">
        <f>IF(Wohnsitz!N131="","",IF(I131=4535,VLOOKUP(J131,Parameter!$B$1:$E$140,4,0),VLOOKUP(I131,Parameter!$A$1:$E$140,5,0)))</f>
        <v/>
      </c>
      <c r="S131" s="124" t="str">
        <f t="shared" si="7"/>
        <v/>
      </c>
      <c r="T131" s="124" t="str">
        <f t="shared" si="8"/>
        <v/>
      </c>
      <c r="U131" s="124" t="str">
        <f t="shared" si="9"/>
        <v/>
      </c>
      <c r="V131" s="18">
        <f t="shared" si="10"/>
        <v>0</v>
      </c>
      <c r="W131" s="149"/>
    </row>
    <row r="132" spans="1:23">
      <c r="A132" s="17">
        <v>119</v>
      </c>
      <c r="B132" s="29"/>
      <c r="C132" s="29"/>
      <c r="D132" s="48"/>
      <c r="E132" s="30"/>
      <c r="F132" s="48"/>
      <c r="G132" s="161"/>
      <c r="H132" s="162"/>
      <c r="I132" s="162"/>
      <c r="J132" s="28"/>
      <c r="K132" s="29"/>
      <c r="L132" s="29"/>
      <c r="M132" s="29"/>
      <c r="N132" s="29"/>
      <c r="O132" s="18" t="str">
        <f t="shared" si="6"/>
        <v/>
      </c>
      <c r="P132" s="124" t="str">
        <f>IF(Wohnsitz!L132="","",IF(I132=4535,VLOOKUP(J132,Parameter!$B$1:$E$140,2,0),VLOOKUP(I132,Parameter!$A$1:$E$140,3,0)))</f>
        <v/>
      </c>
      <c r="Q132" s="124" t="str">
        <f>IF(Wohnsitz!M132="","",IF(I132=4535,VLOOKUP(J132,Parameter!$B$1:$E$140,3,0),VLOOKUP(I132,Parameter!$A$1:$E$140,4,0)))</f>
        <v/>
      </c>
      <c r="R132" s="124" t="str">
        <f>IF(Wohnsitz!N132="","",IF(I132=4535,VLOOKUP(J132,Parameter!$B$1:$E$140,4,0),VLOOKUP(I132,Parameter!$A$1:$E$140,5,0)))</f>
        <v/>
      </c>
      <c r="S132" s="124" t="str">
        <f t="shared" si="7"/>
        <v/>
      </c>
      <c r="T132" s="124" t="str">
        <f t="shared" si="8"/>
        <v/>
      </c>
      <c r="U132" s="124" t="str">
        <f t="shared" si="9"/>
        <v/>
      </c>
      <c r="V132" s="18">
        <f t="shared" si="10"/>
        <v>0</v>
      </c>
      <c r="W132" s="149"/>
    </row>
    <row r="133" spans="1:23">
      <c r="A133" s="17">
        <v>120</v>
      </c>
      <c r="B133" s="29"/>
      <c r="C133" s="29"/>
      <c r="D133" s="48"/>
      <c r="E133" s="30"/>
      <c r="F133" s="48"/>
      <c r="G133" s="161"/>
      <c r="H133" s="162"/>
      <c r="I133" s="162"/>
      <c r="J133" s="28"/>
      <c r="K133" s="29"/>
      <c r="L133" s="29"/>
      <c r="M133" s="29"/>
      <c r="N133" s="29"/>
      <c r="O133" s="18" t="str">
        <f t="shared" si="6"/>
        <v/>
      </c>
      <c r="P133" s="124" t="str">
        <f>IF(Wohnsitz!L133="","",IF(I133=4535,VLOOKUP(J133,Parameter!$B$1:$E$140,2,0),VLOOKUP(I133,Parameter!$A$1:$E$140,3,0)))</f>
        <v/>
      </c>
      <c r="Q133" s="124" t="str">
        <f>IF(Wohnsitz!M133="","",IF(I133=4535,VLOOKUP(J133,Parameter!$B$1:$E$140,3,0),VLOOKUP(I133,Parameter!$A$1:$E$140,4,0)))</f>
        <v/>
      </c>
      <c r="R133" s="124" t="str">
        <f>IF(Wohnsitz!N133="","",IF(I133=4535,VLOOKUP(J133,Parameter!$B$1:$E$140,4,0),VLOOKUP(I133,Parameter!$A$1:$E$140,5,0)))</f>
        <v/>
      </c>
      <c r="S133" s="124" t="str">
        <f t="shared" si="7"/>
        <v/>
      </c>
      <c r="T133" s="124" t="str">
        <f t="shared" si="8"/>
        <v/>
      </c>
      <c r="U133" s="124" t="str">
        <f t="shared" si="9"/>
        <v/>
      </c>
      <c r="V133" s="18">
        <f t="shared" si="10"/>
        <v>0</v>
      </c>
      <c r="W133" s="149"/>
    </row>
    <row r="134" spans="1:23">
      <c r="A134" s="17">
        <v>121</v>
      </c>
      <c r="B134" s="29"/>
      <c r="C134" s="29"/>
      <c r="D134" s="48"/>
      <c r="E134" s="30"/>
      <c r="F134" s="48"/>
      <c r="G134" s="161"/>
      <c r="H134" s="162"/>
      <c r="I134" s="162"/>
      <c r="J134" s="28"/>
      <c r="K134" s="29"/>
      <c r="L134" s="29"/>
      <c r="M134" s="29"/>
      <c r="N134" s="29"/>
      <c r="O134" s="18" t="str">
        <f t="shared" si="6"/>
        <v/>
      </c>
      <c r="P134" s="124" t="str">
        <f>IF(Wohnsitz!L134="","",IF(I134=4535,VLOOKUP(J134,Parameter!$B$1:$E$140,2,0),VLOOKUP(I134,Parameter!$A$1:$E$140,3,0)))</f>
        <v/>
      </c>
      <c r="Q134" s="124" t="str">
        <f>IF(Wohnsitz!M134="","",IF(I134=4535,VLOOKUP(J134,Parameter!$B$1:$E$140,3,0),VLOOKUP(I134,Parameter!$A$1:$E$140,4,0)))</f>
        <v/>
      </c>
      <c r="R134" s="124" t="str">
        <f>IF(Wohnsitz!N134="","",IF(I134=4535,VLOOKUP(J134,Parameter!$B$1:$E$140,4,0),VLOOKUP(I134,Parameter!$A$1:$E$140,5,0)))</f>
        <v/>
      </c>
      <c r="S134" s="124" t="str">
        <f t="shared" si="7"/>
        <v/>
      </c>
      <c r="T134" s="124" t="str">
        <f t="shared" si="8"/>
        <v/>
      </c>
      <c r="U134" s="124" t="str">
        <f t="shared" si="9"/>
        <v/>
      </c>
      <c r="V134" s="18">
        <f t="shared" si="10"/>
        <v>0</v>
      </c>
      <c r="W134" s="149"/>
    </row>
    <row r="135" spans="1:23">
      <c r="A135" s="17">
        <v>122</v>
      </c>
      <c r="B135" s="29"/>
      <c r="C135" s="29"/>
      <c r="D135" s="48"/>
      <c r="E135" s="30"/>
      <c r="F135" s="48"/>
      <c r="G135" s="161"/>
      <c r="H135" s="162"/>
      <c r="I135" s="162"/>
      <c r="J135" s="28"/>
      <c r="K135" s="29"/>
      <c r="L135" s="29"/>
      <c r="M135" s="29"/>
      <c r="N135" s="29"/>
      <c r="O135" s="18" t="str">
        <f t="shared" si="6"/>
        <v/>
      </c>
      <c r="P135" s="124" t="str">
        <f>IF(Wohnsitz!L135="","",IF(I135=4535,VLOOKUP(J135,Parameter!$B$1:$E$140,2,0),VLOOKUP(I135,Parameter!$A$1:$E$140,3,0)))</f>
        <v/>
      </c>
      <c r="Q135" s="124" t="str">
        <f>IF(Wohnsitz!M135="","",IF(I135=4535,VLOOKUP(J135,Parameter!$B$1:$E$140,3,0),VLOOKUP(I135,Parameter!$A$1:$E$140,4,0)))</f>
        <v/>
      </c>
      <c r="R135" s="124" t="str">
        <f>IF(Wohnsitz!N135="","",IF(I135=4535,VLOOKUP(J135,Parameter!$B$1:$E$140,4,0),VLOOKUP(I135,Parameter!$A$1:$E$140,5,0)))</f>
        <v/>
      </c>
      <c r="S135" s="124" t="str">
        <f t="shared" si="7"/>
        <v/>
      </c>
      <c r="T135" s="124" t="str">
        <f t="shared" si="8"/>
        <v/>
      </c>
      <c r="U135" s="124" t="str">
        <f t="shared" si="9"/>
        <v/>
      </c>
      <c r="V135" s="18">
        <f t="shared" si="10"/>
        <v>0</v>
      </c>
      <c r="W135" s="149"/>
    </row>
    <row r="136" spans="1:23">
      <c r="A136" s="17">
        <v>123</v>
      </c>
      <c r="B136" s="29"/>
      <c r="C136" s="29"/>
      <c r="D136" s="48"/>
      <c r="E136" s="30"/>
      <c r="F136" s="48"/>
      <c r="G136" s="161"/>
      <c r="H136" s="162"/>
      <c r="I136" s="162"/>
      <c r="J136" s="28"/>
      <c r="K136" s="29"/>
      <c r="L136" s="29"/>
      <c r="M136" s="29"/>
      <c r="N136" s="29"/>
      <c r="O136" s="18" t="str">
        <f t="shared" si="6"/>
        <v/>
      </c>
      <c r="P136" s="124" t="str">
        <f>IF(Wohnsitz!L136="","",IF(I136=4535,VLOOKUP(J136,Parameter!$B$1:$E$140,2,0),VLOOKUP(I136,Parameter!$A$1:$E$140,3,0)))</f>
        <v/>
      </c>
      <c r="Q136" s="124" t="str">
        <f>IF(Wohnsitz!M136="","",IF(I136=4535,VLOOKUP(J136,Parameter!$B$1:$E$140,3,0),VLOOKUP(I136,Parameter!$A$1:$E$140,4,0)))</f>
        <v/>
      </c>
      <c r="R136" s="124" t="str">
        <f>IF(Wohnsitz!N136="","",IF(I136=4535,VLOOKUP(J136,Parameter!$B$1:$E$140,4,0),VLOOKUP(I136,Parameter!$A$1:$E$140,5,0)))</f>
        <v/>
      </c>
      <c r="S136" s="124" t="str">
        <f t="shared" si="7"/>
        <v/>
      </c>
      <c r="T136" s="124" t="str">
        <f t="shared" si="8"/>
        <v/>
      </c>
      <c r="U136" s="124" t="str">
        <f t="shared" si="9"/>
        <v/>
      </c>
      <c r="V136" s="18">
        <f t="shared" si="10"/>
        <v>0</v>
      </c>
      <c r="W136" s="149"/>
    </row>
    <row r="137" spans="1:23">
      <c r="A137" s="17">
        <v>124</v>
      </c>
      <c r="B137" s="29"/>
      <c r="C137" s="29"/>
      <c r="D137" s="48"/>
      <c r="E137" s="30"/>
      <c r="F137" s="48"/>
      <c r="G137" s="161"/>
      <c r="H137" s="162"/>
      <c r="I137" s="162"/>
      <c r="J137" s="28"/>
      <c r="K137" s="29"/>
      <c r="L137" s="29"/>
      <c r="M137" s="29"/>
      <c r="N137" s="29"/>
      <c r="O137" s="18" t="str">
        <f t="shared" si="6"/>
        <v/>
      </c>
      <c r="P137" s="124" t="str">
        <f>IF(Wohnsitz!L137="","",IF(I137=4535,VLOOKUP(J137,Parameter!$B$1:$E$140,2,0),VLOOKUP(I137,Parameter!$A$1:$E$140,3,0)))</f>
        <v/>
      </c>
      <c r="Q137" s="124" t="str">
        <f>IF(Wohnsitz!M137="","",IF(I137=4535,VLOOKUP(J137,Parameter!$B$1:$E$140,3,0),VLOOKUP(I137,Parameter!$A$1:$E$140,4,0)))</f>
        <v/>
      </c>
      <c r="R137" s="124" t="str">
        <f>IF(Wohnsitz!N137="","",IF(I137=4535,VLOOKUP(J137,Parameter!$B$1:$E$140,4,0),VLOOKUP(I137,Parameter!$A$1:$E$140,5,0)))</f>
        <v/>
      </c>
      <c r="S137" s="124" t="str">
        <f t="shared" si="7"/>
        <v/>
      </c>
      <c r="T137" s="124" t="str">
        <f t="shared" si="8"/>
        <v/>
      </c>
      <c r="U137" s="124" t="str">
        <f t="shared" si="9"/>
        <v/>
      </c>
      <c r="V137" s="18">
        <f t="shared" si="10"/>
        <v>0</v>
      </c>
      <c r="W137" s="149"/>
    </row>
    <row r="138" spans="1:23">
      <c r="A138" s="17">
        <v>125</v>
      </c>
      <c r="B138" s="29"/>
      <c r="C138" s="29"/>
      <c r="D138" s="48"/>
      <c r="E138" s="30"/>
      <c r="F138" s="48"/>
      <c r="G138" s="161"/>
      <c r="H138" s="162"/>
      <c r="I138" s="162"/>
      <c r="J138" s="28"/>
      <c r="K138" s="29"/>
      <c r="L138" s="29"/>
      <c r="M138" s="29"/>
      <c r="N138" s="29"/>
      <c r="O138" s="18" t="str">
        <f t="shared" si="6"/>
        <v/>
      </c>
      <c r="P138" s="124" t="str">
        <f>IF(Wohnsitz!L138="","",IF(I138=4535,VLOOKUP(J138,Parameter!$B$1:$E$140,2,0),VLOOKUP(I138,Parameter!$A$1:$E$140,3,0)))</f>
        <v/>
      </c>
      <c r="Q138" s="124" t="str">
        <f>IF(Wohnsitz!M138="","",IF(I138=4535,VLOOKUP(J138,Parameter!$B$1:$E$140,3,0),VLOOKUP(I138,Parameter!$A$1:$E$140,4,0)))</f>
        <v/>
      </c>
      <c r="R138" s="124" t="str">
        <f>IF(Wohnsitz!N138="","",IF(I138=4535,VLOOKUP(J138,Parameter!$B$1:$E$140,4,0),VLOOKUP(I138,Parameter!$A$1:$E$140,5,0)))</f>
        <v/>
      </c>
      <c r="S138" s="124" t="str">
        <f t="shared" si="7"/>
        <v/>
      </c>
      <c r="T138" s="124" t="str">
        <f t="shared" si="8"/>
        <v/>
      </c>
      <c r="U138" s="124" t="str">
        <f t="shared" si="9"/>
        <v/>
      </c>
      <c r="V138" s="18">
        <f t="shared" si="10"/>
        <v>0</v>
      </c>
      <c r="W138" s="149"/>
    </row>
    <row r="139" spans="1:23">
      <c r="A139" s="17">
        <v>126</v>
      </c>
      <c r="B139" s="29"/>
      <c r="C139" s="29"/>
      <c r="D139" s="48"/>
      <c r="E139" s="30"/>
      <c r="F139" s="48"/>
      <c r="G139" s="161"/>
      <c r="H139" s="162"/>
      <c r="I139" s="162"/>
      <c r="J139" s="28"/>
      <c r="K139" s="29"/>
      <c r="L139" s="29"/>
      <c r="M139" s="29"/>
      <c r="N139" s="29"/>
      <c r="O139" s="18" t="str">
        <f t="shared" si="6"/>
        <v/>
      </c>
      <c r="P139" s="124" t="str">
        <f>IF(Wohnsitz!L139="","",IF(I139=4535,VLOOKUP(J139,Parameter!$B$1:$E$140,2,0),VLOOKUP(I139,Parameter!$A$1:$E$140,3,0)))</f>
        <v/>
      </c>
      <c r="Q139" s="124" t="str">
        <f>IF(Wohnsitz!M139="","",IF(I139=4535,VLOOKUP(J139,Parameter!$B$1:$E$140,3,0),VLOOKUP(I139,Parameter!$A$1:$E$140,4,0)))</f>
        <v/>
      </c>
      <c r="R139" s="124" t="str">
        <f>IF(Wohnsitz!N139="","",IF(I139=4535,VLOOKUP(J139,Parameter!$B$1:$E$140,4,0),VLOOKUP(I139,Parameter!$A$1:$E$140,5,0)))</f>
        <v/>
      </c>
      <c r="S139" s="124" t="str">
        <f t="shared" si="7"/>
        <v/>
      </c>
      <c r="T139" s="124" t="str">
        <f t="shared" si="8"/>
        <v/>
      </c>
      <c r="U139" s="124" t="str">
        <f t="shared" si="9"/>
        <v/>
      </c>
      <c r="V139" s="18">
        <f t="shared" si="10"/>
        <v>0</v>
      </c>
      <c r="W139" s="149"/>
    </row>
    <row r="140" spans="1:23">
      <c r="A140" s="17">
        <v>127</v>
      </c>
      <c r="B140" s="29"/>
      <c r="C140" s="29"/>
      <c r="D140" s="48"/>
      <c r="E140" s="30"/>
      <c r="F140" s="48"/>
      <c r="G140" s="161"/>
      <c r="H140" s="162"/>
      <c r="I140" s="162"/>
      <c r="J140" s="28"/>
      <c r="K140" s="29"/>
      <c r="L140" s="29"/>
      <c r="M140" s="29"/>
      <c r="N140" s="29"/>
      <c r="O140" s="18" t="str">
        <f t="shared" si="6"/>
        <v/>
      </c>
      <c r="P140" s="124" t="str">
        <f>IF(Wohnsitz!L140="","",IF(I140=4535,VLOOKUP(J140,Parameter!$B$1:$E$140,2,0),VLOOKUP(I140,Parameter!$A$1:$E$140,3,0)))</f>
        <v/>
      </c>
      <c r="Q140" s="124" t="str">
        <f>IF(Wohnsitz!M140="","",IF(I140=4535,VLOOKUP(J140,Parameter!$B$1:$E$140,3,0),VLOOKUP(I140,Parameter!$A$1:$E$140,4,0)))</f>
        <v/>
      </c>
      <c r="R140" s="124" t="str">
        <f>IF(Wohnsitz!N140="","",IF(I140=4535,VLOOKUP(J140,Parameter!$B$1:$E$140,4,0),VLOOKUP(I140,Parameter!$A$1:$E$140,5,0)))</f>
        <v/>
      </c>
      <c r="S140" s="124" t="str">
        <f t="shared" si="7"/>
        <v/>
      </c>
      <c r="T140" s="124" t="str">
        <f t="shared" si="8"/>
        <v/>
      </c>
      <c r="U140" s="124" t="str">
        <f t="shared" si="9"/>
        <v/>
      </c>
      <c r="V140" s="18">
        <f t="shared" si="10"/>
        <v>0</v>
      </c>
      <c r="W140" s="149"/>
    </row>
    <row r="141" spans="1:23">
      <c r="A141" s="17">
        <v>128</v>
      </c>
      <c r="B141" s="29"/>
      <c r="C141" s="29"/>
      <c r="D141" s="48"/>
      <c r="E141" s="30"/>
      <c r="F141" s="48"/>
      <c r="G141" s="161"/>
      <c r="H141" s="162"/>
      <c r="I141" s="162"/>
      <c r="J141" s="28"/>
      <c r="K141" s="29"/>
      <c r="L141" s="29"/>
      <c r="M141" s="29"/>
      <c r="N141" s="29"/>
      <c r="O141" s="18" t="str">
        <f t="shared" si="6"/>
        <v/>
      </c>
      <c r="P141" s="124" t="str">
        <f>IF(Wohnsitz!L141="","",IF(I141=4535,VLOOKUP(J141,Parameter!$B$1:$E$140,2,0),VLOOKUP(I141,Parameter!$A$1:$E$140,3,0)))</f>
        <v/>
      </c>
      <c r="Q141" s="124" t="str">
        <f>IF(Wohnsitz!M141="","",IF(I141=4535,VLOOKUP(J141,Parameter!$B$1:$E$140,3,0),VLOOKUP(I141,Parameter!$A$1:$E$140,4,0)))</f>
        <v/>
      </c>
      <c r="R141" s="124" t="str">
        <f>IF(Wohnsitz!N141="","",IF(I141=4535,VLOOKUP(J141,Parameter!$B$1:$E$140,4,0),VLOOKUP(I141,Parameter!$A$1:$E$140,5,0)))</f>
        <v/>
      </c>
      <c r="S141" s="124" t="str">
        <f t="shared" si="7"/>
        <v/>
      </c>
      <c r="T141" s="124" t="str">
        <f t="shared" si="8"/>
        <v/>
      </c>
      <c r="U141" s="124" t="str">
        <f t="shared" si="9"/>
        <v/>
      </c>
      <c r="V141" s="18">
        <f t="shared" si="10"/>
        <v>0</v>
      </c>
      <c r="W141" s="149"/>
    </row>
    <row r="142" spans="1:23">
      <c r="A142" s="17">
        <v>129</v>
      </c>
      <c r="B142" s="29"/>
      <c r="C142" s="29"/>
      <c r="D142" s="48"/>
      <c r="E142" s="30"/>
      <c r="F142" s="48"/>
      <c r="G142" s="161"/>
      <c r="H142" s="162"/>
      <c r="I142" s="162"/>
      <c r="J142" s="28"/>
      <c r="K142" s="29"/>
      <c r="L142" s="29"/>
      <c r="M142" s="29"/>
      <c r="N142" s="29"/>
      <c r="O142" s="18" t="str">
        <f t="shared" si="6"/>
        <v/>
      </c>
      <c r="P142" s="124" t="str">
        <f>IF(Wohnsitz!L142="","",IF(I142=4535,VLOOKUP(J142,Parameter!$B$1:$E$140,2,0),VLOOKUP(I142,Parameter!$A$1:$E$140,3,0)))</f>
        <v/>
      </c>
      <c r="Q142" s="124" t="str">
        <f>IF(Wohnsitz!M142="","",IF(I142=4535,VLOOKUP(J142,Parameter!$B$1:$E$140,3,0),VLOOKUP(I142,Parameter!$A$1:$E$140,4,0)))</f>
        <v/>
      </c>
      <c r="R142" s="124" t="str">
        <f>IF(Wohnsitz!N142="","",IF(I142=4535,VLOOKUP(J142,Parameter!$B$1:$E$140,4,0),VLOOKUP(I142,Parameter!$A$1:$E$140,5,0)))</f>
        <v/>
      </c>
      <c r="S142" s="124" t="str">
        <f t="shared" si="7"/>
        <v/>
      </c>
      <c r="T142" s="124" t="str">
        <f t="shared" si="8"/>
        <v/>
      </c>
      <c r="U142" s="124" t="str">
        <f t="shared" si="9"/>
        <v/>
      </c>
      <c r="V142" s="18">
        <f t="shared" si="10"/>
        <v>0</v>
      </c>
      <c r="W142" s="149"/>
    </row>
    <row r="143" spans="1:23">
      <c r="A143" s="17">
        <v>130</v>
      </c>
      <c r="B143" s="29"/>
      <c r="C143" s="29"/>
      <c r="D143" s="48"/>
      <c r="E143" s="30"/>
      <c r="F143" s="48"/>
      <c r="G143" s="161"/>
      <c r="H143" s="162"/>
      <c r="I143" s="162"/>
      <c r="J143" s="28"/>
      <c r="K143" s="29"/>
      <c r="L143" s="29"/>
      <c r="M143" s="29"/>
      <c r="N143" s="29"/>
      <c r="O143" s="18" t="str">
        <f t="shared" ref="O143:O206" si="11">IF(ISNUMBER(L143)+ISNUMBER(M143)+ISNUMBER(N143)=0,"",SUM(L143:N143))</f>
        <v/>
      </c>
      <c r="P143" s="124" t="str">
        <f>IF(Wohnsitz!L143="","",IF(I143=4535,VLOOKUP(J143,Parameter!$B$1:$E$140,2,0),VLOOKUP(I143,Parameter!$A$1:$E$140,3,0)))</f>
        <v/>
      </c>
      <c r="Q143" s="124" t="str">
        <f>IF(Wohnsitz!M143="","",IF(I143=4535,VLOOKUP(J143,Parameter!$B$1:$E$140,3,0),VLOOKUP(I143,Parameter!$A$1:$E$140,4,0)))</f>
        <v/>
      </c>
      <c r="R143" s="124" t="str">
        <f>IF(Wohnsitz!N143="","",IF(I143=4535,VLOOKUP(J143,Parameter!$B$1:$E$140,4,0),VLOOKUP(I143,Parameter!$A$1:$E$140,5,0)))</f>
        <v/>
      </c>
      <c r="S143" s="124" t="str">
        <f t="shared" ref="S143:S206" si="12">IF(OR(ISBLANK(L143),ISBLANK(P143)),"",L143/60*P143)</f>
        <v/>
      </c>
      <c r="T143" s="124" t="str">
        <f t="shared" ref="T143:T206" si="13">IF(OR(ISBLANK(M143),ISBLANK(Q143)),"",M143/60*Q143)</f>
        <v/>
      </c>
      <c r="U143" s="124" t="str">
        <f t="shared" ref="U143:U206" si="14">IF(OR(ISBLANK(N143),ISBLANK(R143)),"",N143/60*R143)</f>
        <v/>
      </c>
      <c r="V143" s="18">
        <f t="shared" ref="V143:V206" si="15">+SUM(S143:U143)</f>
        <v>0</v>
      </c>
      <c r="W143" s="149"/>
    </row>
    <row r="144" spans="1:23">
      <c r="A144" s="17">
        <v>131</v>
      </c>
      <c r="B144" s="29"/>
      <c r="C144" s="29"/>
      <c r="D144" s="48"/>
      <c r="E144" s="30"/>
      <c r="F144" s="48"/>
      <c r="G144" s="161"/>
      <c r="H144" s="162"/>
      <c r="I144" s="162"/>
      <c r="J144" s="28"/>
      <c r="K144" s="29"/>
      <c r="L144" s="29"/>
      <c r="M144" s="29"/>
      <c r="N144" s="29"/>
      <c r="O144" s="18" t="str">
        <f t="shared" si="11"/>
        <v/>
      </c>
      <c r="P144" s="124" t="str">
        <f>IF(Wohnsitz!L144="","",IF(I144=4535,VLOOKUP(J144,Parameter!$B$1:$E$140,2,0),VLOOKUP(I144,Parameter!$A$1:$E$140,3,0)))</f>
        <v/>
      </c>
      <c r="Q144" s="124" t="str">
        <f>IF(Wohnsitz!M144="","",IF(I144=4535,VLOOKUP(J144,Parameter!$B$1:$E$140,3,0),VLOOKUP(I144,Parameter!$A$1:$E$140,4,0)))</f>
        <v/>
      </c>
      <c r="R144" s="124" t="str">
        <f>IF(Wohnsitz!N144="","",IF(I144=4535,VLOOKUP(J144,Parameter!$B$1:$E$140,4,0),VLOOKUP(I144,Parameter!$A$1:$E$140,5,0)))</f>
        <v/>
      </c>
      <c r="S144" s="124" t="str">
        <f t="shared" si="12"/>
        <v/>
      </c>
      <c r="T144" s="124" t="str">
        <f t="shared" si="13"/>
        <v/>
      </c>
      <c r="U144" s="124" t="str">
        <f t="shared" si="14"/>
        <v/>
      </c>
      <c r="V144" s="18">
        <f t="shared" si="15"/>
        <v>0</v>
      </c>
      <c r="W144" s="149"/>
    </row>
    <row r="145" spans="1:23">
      <c r="A145" s="17">
        <v>132</v>
      </c>
      <c r="B145" s="29"/>
      <c r="C145" s="29"/>
      <c r="D145" s="48"/>
      <c r="E145" s="30"/>
      <c r="F145" s="48"/>
      <c r="G145" s="161"/>
      <c r="H145" s="162"/>
      <c r="I145" s="162"/>
      <c r="J145" s="28"/>
      <c r="K145" s="29"/>
      <c r="L145" s="29"/>
      <c r="M145" s="29"/>
      <c r="N145" s="29"/>
      <c r="O145" s="18" t="str">
        <f t="shared" si="11"/>
        <v/>
      </c>
      <c r="P145" s="124" t="str">
        <f>IF(Wohnsitz!L145="","",IF(I145=4535,VLOOKUP(J145,Parameter!$B$1:$E$140,2,0),VLOOKUP(I145,Parameter!$A$1:$E$140,3,0)))</f>
        <v/>
      </c>
      <c r="Q145" s="124" t="str">
        <f>IF(Wohnsitz!M145="","",IF(I145=4535,VLOOKUP(J145,Parameter!$B$1:$E$140,3,0),VLOOKUP(I145,Parameter!$A$1:$E$140,4,0)))</f>
        <v/>
      </c>
      <c r="R145" s="124" t="str">
        <f>IF(Wohnsitz!N145="","",IF(I145=4535,VLOOKUP(J145,Parameter!$B$1:$E$140,4,0),VLOOKUP(I145,Parameter!$A$1:$E$140,5,0)))</f>
        <v/>
      </c>
      <c r="S145" s="124" t="str">
        <f t="shared" si="12"/>
        <v/>
      </c>
      <c r="T145" s="124" t="str">
        <f t="shared" si="13"/>
        <v/>
      </c>
      <c r="U145" s="124" t="str">
        <f t="shared" si="14"/>
        <v/>
      </c>
      <c r="V145" s="18">
        <f t="shared" si="15"/>
        <v>0</v>
      </c>
      <c r="W145" s="149"/>
    </row>
    <row r="146" spans="1:23">
      <c r="A146" s="17">
        <v>133</v>
      </c>
      <c r="B146" s="29"/>
      <c r="C146" s="29"/>
      <c r="D146" s="48"/>
      <c r="E146" s="30"/>
      <c r="F146" s="48"/>
      <c r="G146" s="161"/>
      <c r="H146" s="162"/>
      <c r="I146" s="162"/>
      <c r="J146" s="28"/>
      <c r="K146" s="29"/>
      <c r="L146" s="29"/>
      <c r="M146" s="29"/>
      <c r="N146" s="29"/>
      <c r="O146" s="18" t="str">
        <f t="shared" si="11"/>
        <v/>
      </c>
      <c r="P146" s="124" t="str">
        <f>IF(Wohnsitz!L146="","",IF(I146=4535,VLOOKUP(J146,Parameter!$B$1:$E$140,2,0),VLOOKUP(I146,Parameter!$A$1:$E$140,3,0)))</f>
        <v/>
      </c>
      <c r="Q146" s="124" t="str">
        <f>IF(Wohnsitz!M146="","",IF(I146=4535,VLOOKUP(J146,Parameter!$B$1:$E$140,3,0),VLOOKUP(I146,Parameter!$A$1:$E$140,4,0)))</f>
        <v/>
      </c>
      <c r="R146" s="124" t="str">
        <f>IF(Wohnsitz!N146="","",IF(I146=4535,VLOOKUP(J146,Parameter!$B$1:$E$140,4,0),VLOOKUP(I146,Parameter!$A$1:$E$140,5,0)))</f>
        <v/>
      </c>
      <c r="S146" s="124" t="str">
        <f t="shared" si="12"/>
        <v/>
      </c>
      <c r="T146" s="124" t="str">
        <f t="shared" si="13"/>
        <v/>
      </c>
      <c r="U146" s="124" t="str">
        <f t="shared" si="14"/>
        <v/>
      </c>
      <c r="V146" s="18">
        <f t="shared" si="15"/>
        <v>0</v>
      </c>
      <c r="W146" s="149"/>
    </row>
    <row r="147" spans="1:23">
      <c r="A147" s="17">
        <v>134</v>
      </c>
      <c r="B147" s="29"/>
      <c r="C147" s="29"/>
      <c r="D147" s="48"/>
      <c r="E147" s="30"/>
      <c r="F147" s="48"/>
      <c r="G147" s="161"/>
      <c r="H147" s="162"/>
      <c r="I147" s="162"/>
      <c r="J147" s="28"/>
      <c r="K147" s="29"/>
      <c r="L147" s="29"/>
      <c r="M147" s="29"/>
      <c r="N147" s="29"/>
      <c r="O147" s="18" t="str">
        <f t="shared" si="11"/>
        <v/>
      </c>
      <c r="P147" s="124" t="str">
        <f>IF(Wohnsitz!L147="","",IF(I147=4535,VLOOKUP(J147,Parameter!$B$1:$E$140,2,0),VLOOKUP(I147,Parameter!$A$1:$E$140,3,0)))</f>
        <v/>
      </c>
      <c r="Q147" s="124" t="str">
        <f>IF(Wohnsitz!M147="","",IF(I147=4535,VLOOKUP(J147,Parameter!$B$1:$E$140,3,0),VLOOKUP(I147,Parameter!$A$1:$E$140,4,0)))</f>
        <v/>
      </c>
      <c r="R147" s="124" t="str">
        <f>IF(Wohnsitz!N147="","",IF(I147=4535,VLOOKUP(J147,Parameter!$B$1:$E$140,4,0),VLOOKUP(I147,Parameter!$A$1:$E$140,5,0)))</f>
        <v/>
      </c>
      <c r="S147" s="124" t="str">
        <f t="shared" si="12"/>
        <v/>
      </c>
      <c r="T147" s="124" t="str">
        <f t="shared" si="13"/>
        <v/>
      </c>
      <c r="U147" s="124" t="str">
        <f t="shared" si="14"/>
        <v/>
      </c>
      <c r="V147" s="18">
        <f t="shared" si="15"/>
        <v>0</v>
      </c>
      <c r="W147" s="149"/>
    </row>
    <row r="148" spans="1:23">
      <c r="A148" s="17">
        <v>135</v>
      </c>
      <c r="B148" s="29"/>
      <c r="C148" s="29"/>
      <c r="D148" s="48"/>
      <c r="E148" s="30"/>
      <c r="F148" s="48"/>
      <c r="G148" s="161"/>
      <c r="H148" s="162"/>
      <c r="I148" s="162"/>
      <c r="J148" s="28"/>
      <c r="K148" s="29"/>
      <c r="L148" s="29"/>
      <c r="M148" s="29"/>
      <c r="N148" s="29"/>
      <c r="O148" s="18" t="str">
        <f t="shared" si="11"/>
        <v/>
      </c>
      <c r="P148" s="124" t="str">
        <f>IF(Wohnsitz!L148="","",IF(I148=4535,VLOOKUP(J148,Parameter!$B$1:$E$140,2,0),VLOOKUP(I148,Parameter!$A$1:$E$140,3,0)))</f>
        <v/>
      </c>
      <c r="Q148" s="124" t="str">
        <f>IF(Wohnsitz!M148="","",IF(I148=4535,VLOOKUP(J148,Parameter!$B$1:$E$140,3,0),VLOOKUP(I148,Parameter!$A$1:$E$140,4,0)))</f>
        <v/>
      </c>
      <c r="R148" s="124" t="str">
        <f>IF(Wohnsitz!N148="","",IF(I148=4535,VLOOKUP(J148,Parameter!$B$1:$E$140,4,0),VLOOKUP(I148,Parameter!$A$1:$E$140,5,0)))</f>
        <v/>
      </c>
      <c r="S148" s="124" t="str">
        <f t="shared" si="12"/>
        <v/>
      </c>
      <c r="T148" s="124" t="str">
        <f t="shared" si="13"/>
        <v/>
      </c>
      <c r="U148" s="124" t="str">
        <f t="shared" si="14"/>
        <v/>
      </c>
      <c r="V148" s="18">
        <f t="shared" si="15"/>
        <v>0</v>
      </c>
      <c r="W148" s="149"/>
    </row>
    <row r="149" spans="1:23">
      <c r="A149" s="17">
        <v>136</v>
      </c>
      <c r="B149" s="29"/>
      <c r="C149" s="29"/>
      <c r="D149" s="48"/>
      <c r="E149" s="30"/>
      <c r="F149" s="48"/>
      <c r="G149" s="161"/>
      <c r="H149" s="162"/>
      <c r="I149" s="162"/>
      <c r="J149" s="28"/>
      <c r="K149" s="29"/>
      <c r="L149" s="29"/>
      <c r="M149" s="29"/>
      <c r="N149" s="29"/>
      <c r="O149" s="18" t="str">
        <f t="shared" si="11"/>
        <v/>
      </c>
      <c r="P149" s="124" t="str">
        <f>IF(Wohnsitz!L149="","",IF(I149=4535,VLOOKUP(J149,Parameter!$B$1:$E$140,2,0),VLOOKUP(I149,Parameter!$A$1:$E$140,3,0)))</f>
        <v/>
      </c>
      <c r="Q149" s="124" t="str">
        <f>IF(Wohnsitz!M149="","",IF(I149=4535,VLOOKUP(J149,Parameter!$B$1:$E$140,3,0),VLOOKUP(I149,Parameter!$A$1:$E$140,4,0)))</f>
        <v/>
      </c>
      <c r="R149" s="124" t="str">
        <f>IF(Wohnsitz!N149="","",IF(I149=4535,VLOOKUP(J149,Parameter!$B$1:$E$140,4,0),VLOOKUP(I149,Parameter!$A$1:$E$140,5,0)))</f>
        <v/>
      </c>
      <c r="S149" s="124" t="str">
        <f t="shared" si="12"/>
        <v/>
      </c>
      <c r="T149" s="124" t="str">
        <f t="shared" si="13"/>
        <v/>
      </c>
      <c r="U149" s="124" t="str">
        <f t="shared" si="14"/>
        <v/>
      </c>
      <c r="V149" s="18">
        <f t="shared" si="15"/>
        <v>0</v>
      </c>
      <c r="W149" s="149"/>
    </row>
    <row r="150" spans="1:23">
      <c r="A150" s="17">
        <v>137</v>
      </c>
      <c r="B150" s="29"/>
      <c r="C150" s="29"/>
      <c r="D150" s="48"/>
      <c r="E150" s="30"/>
      <c r="F150" s="48"/>
      <c r="G150" s="161"/>
      <c r="H150" s="162"/>
      <c r="I150" s="162"/>
      <c r="J150" s="28"/>
      <c r="K150" s="29"/>
      <c r="L150" s="29"/>
      <c r="M150" s="29"/>
      <c r="N150" s="29"/>
      <c r="O150" s="18" t="str">
        <f t="shared" si="11"/>
        <v/>
      </c>
      <c r="P150" s="124" t="str">
        <f>IF(Wohnsitz!L150="","",IF(I150=4535,VLOOKUP(J150,Parameter!$B$1:$E$140,2,0),VLOOKUP(I150,Parameter!$A$1:$E$140,3,0)))</f>
        <v/>
      </c>
      <c r="Q150" s="124" t="str">
        <f>IF(Wohnsitz!M150="","",IF(I150=4535,VLOOKUP(J150,Parameter!$B$1:$E$140,3,0),VLOOKUP(I150,Parameter!$A$1:$E$140,4,0)))</f>
        <v/>
      </c>
      <c r="R150" s="124" t="str">
        <f>IF(Wohnsitz!N150="","",IF(I150=4535,VLOOKUP(J150,Parameter!$B$1:$E$140,4,0),VLOOKUP(I150,Parameter!$A$1:$E$140,5,0)))</f>
        <v/>
      </c>
      <c r="S150" s="124" t="str">
        <f t="shared" si="12"/>
        <v/>
      </c>
      <c r="T150" s="124" t="str">
        <f t="shared" si="13"/>
        <v/>
      </c>
      <c r="U150" s="124" t="str">
        <f t="shared" si="14"/>
        <v/>
      </c>
      <c r="V150" s="18">
        <f t="shared" si="15"/>
        <v>0</v>
      </c>
      <c r="W150" s="149"/>
    </row>
    <row r="151" spans="1:23">
      <c r="A151" s="17">
        <v>138</v>
      </c>
      <c r="B151" s="29"/>
      <c r="C151" s="29"/>
      <c r="D151" s="48"/>
      <c r="E151" s="30"/>
      <c r="F151" s="48"/>
      <c r="G151" s="161"/>
      <c r="H151" s="162"/>
      <c r="I151" s="162"/>
      <c r="J151" s="28"/>
      <c r="K151" s="29"/>
      <c r="L151" s="29"/>
      <c r="M151" s="29"/>
      <c r="N151" s="29"/>
      <c r="O151" s="18" t="str">
        <f t="shared" si="11"/>
        <v/>
      </c>
      <c r="P151" s="124" t="str">
        <f>IF(Wohnsitz!L151="","",IF(I151=4535,VLOOKUP(J151,Parameter!$B$1:$E$140,2,0),VLOOKUP(I151,Parameter!$A$1:$E$140,3,0)))</f>
        <v/>
      </c>
      <c r="Q151" s="124" t="str">
        <f>IF(Wohnsitz!M151="","",IF(I151=4535,VLOOKUP(J151,Parameter!$B$1:$E$140,3,0),VLOOKUP(I151,Parameter!$A$1:$E$140,4,0)))</f>
        <v/>
      </c>
      <c r="R151" s="124" t="str">
        <f>IF(Wohnsitz!N151="","",IF(I151=4535,VLOOKUP(J151,Parameter!$B$1:$E$140,4,0),VLOOKUP(I151,Parameter!$A$1:$E$140,5,0)))</f>
        <v/>
      </c>
      <c r="S151" s="124" t="str">
        <f t="shared" si="12"/>
        <v/>
      </c>
      <c r="T151" s="124" t="str">
        <f t="shared" si="13"/>
        <v/>
      </c>
      <c r="U151" s="124" t="str">
        <f t="shared" si="14"/>
        <v/>
      </c>
      <c r="V151" s="18">
        <f t="shared" si="15"/>
        <v>0</v>
      </c>
      <c r="W151" s="149"/>
    </row>
    <row r="152" spans="1:23">
      <c r="A152" s="17">
        <v>139</v>
      </c>
      <c r="B152" s="29"/>
      <c r="C152" s="29"/>
      <c r="D152" s="48"/>
      <c r="E152" s="30"/>
      <c r="F152" s="48"/>
      <c r="G152" s="161"/>
      <c r="H152" s="162"/>
      <c r="I152" s="162"/>
      <c r="J152" s="28"/>
      <c r="K152" s="29"/>
      <c r="L152" s="29"/>
      <c r="M152" s="29"/>
      <c r="N152" s="29"/>
      <c r="O152" s="18" t="str">
        <f t="shared" si="11"/>
        <v/>
      </c>
      <c r="P152" s="124" t="str">
        <f>IF(Wohnsitz!L152="","",IF(I152=4535,VLOOKUP(J152,Parameter!$B$1:$E$140,2,0),VLOOKUP(I152,Parameter!$A$1:$E$140,3,0)))</f>
        <v/>
      </c>
      <c r="Q152" s="124" t="str">
        <f>IF(Wohnsitz!M152="","",IF(I152=4535,VLOOKUP(J152,Parameter!$B$1:$E$140,3,0),VLOOKUP(I152,Parameter!$A$1:$E$140,4,0)))</f>
        <v/>
      </c>
      <c r="R152" s="124" t="str">
        <f>IF(Wohnsitz!N152="","",IF(I152=4535,VLOOKUP(J152,Parameter!$B$1:$E$140,4,0),VLOOKUP(I152,Parameter!$A$1:$E$140,5,0)))</f>
        <v/>
      </c>
      <c r="S152" s="124" t="str">
        <f t="shared" si="12"/>
        <v/>
      </c>
      <c r="T152" s="124" t="str">
        <f t="shared" si="13"/>
        <v/>
      </c>
      <c r="U152" s="124" t="str">
        <f t="shared" si="14"/>
        <v/>
      </c>
      <c r="V152" s="18">
        <f t="shared" si="15"/>
        <v>0</v>
      </c>
      <c r="W152" s="149"/>
    </row>
    <row r="153" spans="1:23">
      <c r="A153" s="17">
        <v>140</v>
      </c>
      <c r="B153" s="29"/>
      <c r="C153" s="29"/>
      <c r="D153" s="48"/>
      <c r="E153" s="30"/>
      <c r="F153" s="48"/>
      <c r="G153" s="161"/>
      <c r="H153" s="162"/>
      <c r="I153" s="162"/>
      <c r="J153" s="28"/>
      <c r="K153" s="29"/>
      <c r="L153" s="29"/>
      <c r="M153" s="29"/>
      <c r="N153" s="29"/>
      <c r="O153" s="18" t="str">
        <f t="shared" si="11"/>
        <v/>
      </c>
      <c r="P153" s="124" t="str">
        <f>IF(Wohnsitz!L153="","",IF(I153=4535,VLOOKUP(J153,Parameter!$B$1:$E$140,2,0),VLOOKUP(I153,Parameter!$A$1:$E$140,3,0)))</f>
        <v/>
      </c>
      <c r="Q153" s="124" t="str">
        <f>IF(Wohnsitz!M153="","",IF(I153=4535,VLOOKUP(J153,Parameter!$B$1:$E$140,3,0),VLOOKUP(I153,Parameter!$A$1:$E$140,4,0)))</f>
        <v/>
      </c>
      <c r="R153" s="124" t="str">
        <f>IF(Wohnsitz!N153="","",IF(I153=4535,VLOOKUP(J153,Parameter!$B$1:$E$140,4,0),VLOOKUP(I153,Parameter!$A$1:$E$140,5,0)))</f>
        <v/>
      </c>
      <c r="S153" s="124" t="str">
        <f t="shared" si="12"/>
        <v/>
      </c>
      <c r="T153" s="124" t="str">
        <f t="shared" si="13"/>
        <v/>
      </c>
      <c r="U153" s="124" t="str">
        <f t="shared" si="14"/>
        <v/>
      </c>
      <c r="V153" s="18">
        <f t="shared" si="15"/>
        <v>0</v>
      </c>
      <c r="W153" s="149"/>
    </row>
    <row r="154" spans="1:23">
      <c r="A154" s="17">
        <v>141</v>
      </c>
      <c r="B154" s="29"/>
      <c r="C154" s="29"/>
      <c r="D154" s="48"/>
      <c r="E154" s="30"/>
      <c r="F154" s="48"/>
      <c r="G154" s="161"/>
      <c r="H154" s="162"/>
      <c r="I154" s="162"/>
      <c r="J154" s="28"/>
      <c r="K154" s="29"/>
      <c r="L154" s="29"/>
      <c r="M154" s="29"/>
      <c r="N154" s="29"/>
      <c r="O154" s="18" t="str">
        <f t="shared" si="11"/>
        <v/>
      </c>
      <c r="P154" s="124" t="str">
        <f>IF(Wohnsitz!L154="","",IF(I154=4535,VLOOKUP(J154,Parameter!$B$1:$E$140,2,0),VLOOKUP(I154,Parameter!$A$1:$E$140,3,0)))</f>
        <v/>
      </c>
      <c r="Q154" s="124" t="str">
        <f>IF(Wohnsitz!M154="","",IF(I154=4535,VLOOKUP(J154,Parameter!$B$1:$E$140,3,0),VLOOKUP(I154,Parameter!$A$1:$E$140,4,0)))</f>
        <v/>
      </c>
      <c r="R154" s="124" t="str">
        <f>IF(Wohnsitz!N154="","",IF(I154=4535,VLOOKUP(J154,Parameter!$B$1:$E$140,4,0),VLOOKUP(I154,Parameter!$A$1:$E$140,5,0)))</f>
        <v/>
      </c>
      <c r="S154" s="124" t="str">
        <f t="shared" si="12"/>
        <v/>
      </c>
      <c r="T154" s="124" t="str">
        <f t="shared" si="13"/>
        <v/>
      </c>
      <c r="U154" s="124" t="str">
        <f t="shared" si="14"/>
        <v/>
      </c>
      <c r="V154" s="18">
        <f t="shared" si="15"/>
        <v>0</v>
      </c>
      <c r="W154" s="149"/>
    </row>
    <row r="155" spans="1:23">
      <c r="A155" s="17">
        <v>142</v>
      </c>
      <c r="B155" s="29"/>
      <c r="C155" s="29"/>
      <c r="D155" s="48"/>
      <c r="E155" s="30"/>
      <c r="F155" s="48"/>
      <c r="G155" s="161"/>
      <c r="H155" s="162"/>
      <c r="I155" s="162"/>
      <c r="J155" s="28"/>
      <c r="K155" s="29"/>
      <c r="L155" s="29"/>
      <c r="M155" s="29"/>
      <c r="N155" s="29"/>
      <c r="O155" s="18" t="str">
        <f t="shared" si="11"/>
        <v/>
      </c>
      <c r="P155" s="124" t="str">
        <f>IF(Wohnsitz!L155="","",IF(I155=4535,VLOOKUP(J155,Parameter!$B$1:$E$140,2,0),VLOOKUP(I155,Parameter!$A$1:$E$140,3,0)))</f>
        <v/>
      </c>
      <c r="Q155" s="124" t="str">
        <f>IF(Wohnsitz!M155="","",IF(I155=4535,VLOOKUP(J155,Parameter!$B$1:$E$140,3,0),VLOOKUP(I155,Parameter!$A$1:$E$140,4,0)))</f>
        <v/>
      </c>
      <c r="R155" s="124" t="str">
        <f>IF(Wohnsitz!N155="","",IF(I155=4535,VLOOKUP(J155,Parameter!$B$1:$E$140,4,0),VLOOKUP(I155,Parameter!$A$1:$E$140,5,0)))</f>
        <v/>
      </c>
      <c r="S155" s="124" t="str">
        <f t="shared" si="12"/>
        <v/>
      </c>
      <c r="T155" s="124" t="str">
        <f t="shared" si="13"/>
        <v/>
      </c>
      <c r="U155" s="124" t="str">
        <f t="shared" si="14"/>
        <v/>
      </c>
      <c r="V155" s="18">
        <f t="shared" si="15"/>
        <v>0</v>
      </c>
      <c r="W155" s="149"/>
    </row>
    <row r="156" spans="1:23">
      <c r="A156" s="17">
        <v>143</v>
      </c>
      <c r="B156" s="29"/>
      <c r="C156" s="29"/>
      <c r="D156" s="48"/>
      <c r="E156" s="30"/>
      <c r="F156" s="48"/>
      <c r="G156" s="161"/>
      <c r="H156" s="162"/>
      <c r="I156" s="162"/>
      <c r="J156" s="28"/>
      <c r="K156" s="29"/>
      <c r="L156" s="29"/>
      <c r="M156" s="29"/>
      <c r="N156" s="29"/>
      <c r="O156" s="18" t="str">
        <f t="shared" si="11"/>
        <v/>
      </c>
      <c r="P156" s="124" t="str">
        <f>IF(Wohnsitz!L156="","",IF(I156=4535,VLOOKUP(J156,Parameter!$B$1:$E$140,2,0),VLOOKUP(I156,Parameter!$A$1:$E$140,3,0)))</f>
        <v/>
      </c>
      <c r="Q156" s="124" t="str">
        <f>IF(Wohnsitz!M156="","",IF(I156=4535,VLOOKUP(J156,Parameter!$B$1:$E$140,3,0),VLOOKUP(I156,Parameter!$A$1:$E$140,4,0)))</f>
        <v/>
      </c>
      <c r="R156" s="124" t="str">
        <f>IF(Wohnsitz!N156="","",IF(I156=4535,VLOOKUP(J156,Parameter!$B$1:$E$140,4,0),VLOOKUP(I156,Parameter!$A$1:$E$140,5,0)))</f>
        <v/>
      </c>
      <c r="S156" s="124" t="str">
        <f t="shared" si="12"/>
        <v/>
      </c>
      <c r="T156" s="124" t="str">
        <f t="shared" si="13"/>
        <v/>
      </c>
      <c r="U156" s="124" t="str">
        <f t="shared" si="14"/>
        <v/>
      </c>
      <c r="V156" s="18">
        <f t="shared" si="15"/>
        <v>0</v>
      </c>
      <c r="W156" s="149"/>
    </row>
    <row r="157" spans="1:23">
      <c r="A157" s="17">
        <v>144</v>
      </c>
      <c r="B157" s="29"/>
      <c r="C157" s="29"/>
      <c r="D157" s="48"/>
      <c r="E157" s="30"/>
      <c r="F157" s="48"/>
      <c r="G157" s="161"/>
      <c r="H157" s="162"/>
      <c r="I157" s="162"/>
      <c r="J157" s="28"/>
      <c r="K157" s="29"/>
      <c r="L157" s="29"/>
      <c r="M157" s="29"/>
      <c r="N157" s="29"/>
      <c r="O157" s="18" t="str">
        <f t="shared" si="11"/>
        <v/>
      </c>
      <c r="P157" s="124" t="str">
        <f>IF(Wohnsitz!L157="","",IF(I157=4535,VLOOKUP(J157,Parameter!$B$1:$E$140,2,0),VLOOKUP(I157,Parameter!$A$1:$E$140,3,0)))</f>
        <v/>
      </c>
      <c r="Q157" s="124" t="str">
        <f>IF(Wohnsitz!M157="","",IF(I157=4535,VLOOKUP(J157,Parameter!$B$1:$E$140,3,0),VLOOKUP(I157,Parameter!$A$1:$E$140,4,0)))</f>
        <v/>
      </c>
      <c r="R157" s="124" t="str">
        <f>IF(Wohnsitz!N157="","",IF(I157=4535,VLOOKUP(J157,Parameter!$B$1:$E$140,4,0),VLOOKUP(I157,Parameter!$A$1:$E$140,5,0)))</f>
        <v/>
      </c>
      <c r="S157" s="124" t="str">
        <f t="shared" si="12"/>
        <v/>
      </c>
      <c r="T157" s="124" t="str">
        <f t="shared" si="13"/>
        <v/>
      </c>
      <c r="U157" s="124" t="str">
        <f t="shared" si="14"/>
        <v/>
      </c>
      <c r="V157" s="18">
        <f t="shared" si="15"/>
        <v>0</v>
      </c>
      <c r="W157" s="149"/>
    </row>
    <row r="158" spans="1:23">
      <c r="A158" s="17">
        <v>145</v>
      </c>
      <c r="B158" s="29"/>
      <c r="C158" s="29"/>
      <c r="D158" s="48"/>
      <c r="E158" s="30"/>
      <c r="F158" s="48"/>
      <c r="G158" s="161"/>
      <c r="H158" s="162"/>
      <c r="I158" s="162"/>
      <c r="J158" s="28"/>
      <c r="K158" s="29"/>
      <c r="L158" s="29"/>
      <c r="M158" s="29"/>
      <c r="N158" s="29"/>
      <c r="O158" s="18" t="str">
        <f t="shared" si="11"/>
        <v/>
      </c>
      <c r="P158" s="124" t="str">
        <f>IF(Wohnsitz!L158="","",IF(I158=4535,VLOOKUP(J158,Parameter!$B$1:$E$140,2,0),VLOOKUP(I158,Parameter!$A$1:$E$140,3,0)))</f>
        <v/>
      </c>
      <c r="Q158" s="124" t="str">
        <f>IF(Wohnsitz!M158="","",IF(I158=4535,VLOOKUP(J158,Parameter!$B$1:$E$140,3,0),VLOOKUP(I158,Parameter!$A$1:$E$140,4,0)))</f>
        <v/>
      </c>
      <c r="R158" s="124" t="str">
        <f>IF(Wohnsitz!N158="","",IF(I158=4535,VLOOKUP(J158,Parameter!$B$1:$E$140,4,0),VLOOKUP(I158,Parameter!$A$1:$E$140,5,0)))</f>
        <v/>
      </c>
      <c r="S158" s="124" t="str">
        <f t="shared" si="12"/>
        <v/>
      </c>
      <c r="T158" s="124" t="str">
        <f t="shared" si="13"/>
        <v/>
      </c>
      <c r="U158" s="124" t="str">
        <f t="shared" si="14"/>
        <v/>
      </c>
      <c r="V158" s="18">
        <f t="shared" si="15"/>
        <v>0</v>
      </c>
      <c r="W158" s="149"/>
    </row>
    <row r="159" spans="1:23">
      <c r="A159" s="17">
        <v>146</v>
      </c>
      <c r="B159" s="29"/>
      <c r="C159" s="29"/>
      <c r="D159" s="48"/>
      <c r="E159" s="30"/>
      <c r="F159" s="48"/>
      <c r="G159" s="161"/>
      <c r="H159" s="162"/>
      <c r="I159" s="162"/>
      <c r="J159" s="28"/>
      <c r="K159" s="29"/>
      <c r="L159" s="29"/>
      <c r="M159" s="29"/>
      <c r="N159" s="29"/>
      <c r="O159" s="18" t="str">
        <f t="shared" si="11"/>
        <v/>
      </c>
      <c r="P159" s="124" t="str">
        <f>IF(Wohnsitz!L159="","",IF(I159=4535,VLOOKUP(J159,Parameter!$B$1:$E$140,2,0),VLOOKUP(I159,Parameter!$A$1:$E$140,3,0)))</f>
        <v/>
      </c>
      <c r="Q159" s="124" t="str">
        <f>IF(Wohnsitz!M159="","",IF(I159=4535,VLOOKUP(J159,Parameter!$B$1:$E$140,3,0),VLOOKUP(I159,Parameter!$A$1:$E$140,4,0)))</f>
        <v/>
      </c>
      <c r="R159" s="124" t="str">
        <f>IF(Wohnsitz!N159="","",IF(I159=4535,VLOOKUP(J159,Parameter!$B$1:$E$140,4,0),VLOOKUP(I159,Parameter!$A$1:$E$140,5,0)))</f>
        <v/>
      </c>
      <c r="S159" s="124" t="str">
        <f t="shared" si="12"/>
        <v/>
      </c>
      <c r="T159" s="124" t="str">
        <f t="shared" si="13"/>
        <v/>
      </c>
      <c r="U159" s="124" t="str">
        <f t="shared" si="14"/>
        <v/>
      </c>
      <c r="V159" s="18">
        <f t="shared" si="15"/>
        <v>0</v>
      </c>
      <c r="W159" s="149"/>
    </row>
    <row r="160" spans="1:23">
      <c r="A160" s="17">
        <v>147</v>
      </c>
      <c r="B160" s="29"/>
      <c r="C160" s="29"/>
      <c r="D160" s="48"/>
      <c r="E160" s="30"/>
      <c r="F160" s="48"/>
      <c r="G160" s="161"/>
      <c r="H160" s="162"/>
      <c r="I160" s="162"/>
      <c r="J160" s="28"/>
      <c r="K160" s="29"/>
      <c r="L160" s="29"/>
      <c r="M160" s="29"/>
      <c r="N160" s="29"/>
      <c r="O160" s="18" t="str">
        <f t="shared" si="11"/>
        <v/>
      </c>
      <c r="P160" s="124" t="str">
        <f>IF(Wohnsitz!L160="","",IF(I160=4535,VLOOKUP(J160,Parameter!$B$1:$E$140,2,0),VLOOKUP(I160,Parameter!$A$1:$E$140,3,0)))</f>
        <v/>
      </c>
      <c r="Q160" s="124" t="str">
        <f>IF(Wohnsitz!M160="","",IF(I160=4535,VLOOKUP(J160,Parameter!$B$1:$E$140,3,0),VLOOKUP(I160,Parameter!$A$1:$E$140,4,0)))</f>
        <v/>
      </c>
      <c r="R160" s="124" t="str">
        <f>IF(Wohnsitz!N160="","",IF(I160=4535,VLOOKUP(J160,Parameter!$B$1:$E$140,4,0),VLOOKUP(I160,Parameter!$A$1:$E$140,5,0)))</f>
        <v/>
      </c>
      <c r="S160" s="124" t="str">
        <f t="shared" si="12"/>
        <v/>
      </c>
      <c r="T160" s="124" t="str">
        <f t="shared" si="13"/>
        <v/>
      </c>
      <c r="U160" s="124" t="str">
        <f t="shared" si="14"/>
        <v/>
      </c>
      <c r="V160" s="18">
        <f t="shared" si="15"/>
        <v>0</v>
      </c>
      <c r="W160" s="149"/>
    </row>
    <row r="161" spans="1:23">
      <c r="A161" s="17">
        <v>148</v>
      </c>
      <c r="B161" s="29"/>
      <c r="C161" s="29"/>
      <c r="D161" s="48"/>
      <c r="E161" s="30"/>
      <c r="F161" s="48"/>
      <c r="G161" s="161"/>
      <c r="H161" s="162"/>
      <c r="I161" s="162"/>
      <c r="J161" s="28"/>
      <c r="K161" s="29"/>
      <c r="L161" s="29"/>
      <c r="M161" s="29"/>
      <c r="N161" s="29"/>
      <c r="O161" s="18" t="str">
        <f t="shared" si="11"/>
        <v/>
      </c>
      <c r="P161" s="124" t="str">
        <f>IF(Wohnsitz!L161="","",IF(I161=4535,VLOOKUP(J161,Parameter!$B$1:$E$140,2,0),VLOOKUP(I161,Parameter!$A$1:$E$140,3,0)))</f>
        <v/>
      </c>
      <c r="Q161" s="124" t="str">
        <f>IF(Wohnsitz!M161="","",IF(I161=4535,VLOOKUP(J161,Parameter!$B$1:$E$140,3,0),VLOOKUP(I161,Parameter!$A$1:$E$140,4,0)))</f>
        <v/>
      </c>
      <c r="R161" s="124" t="str">
        <f>IF(Wohnsitz!N161="","",IF(I161=4535,VLOOKUP(J161,Parameter!$B$1:$E$140,4,0),VLOOKUP(I161,Parameter!$A$1:$E$140,5,0)))</f>
        <v/>
      </c>
      <c r="S161" s="124" t="str">
        <f t="shared" si="12"/>
        <v/>
      </c>
      <c r="T161" s="124" t="str">
        <f t="shared" si="13"/>
        <v/>
      </c>
      <c r="U161" s="124" t="str">
        <f t="shared" si="14"/>
        <v/>
      </c>
      <c r="V161" s="18">
        <f t="shared" si="15"/>
        <v>0</v>
      </c>
      <c r="W161" s="149"/>
    </row>
    <row r="162" spans="1:23">
      <c r="A162" s="17">
        <v>149</v>
      </c>
      <c r="B162" s="29"/>
      <c r="C162" s="29"/>
      <c r="D162" s="48"/>
      <c r="E162" s="30"/>
      <c r="F162" s="48"/>
      <c r="G162" s="161"/>
      <c r="H162" s="162"/>
      <c r="I162" s="162"/>
      <c r="J162" s="28"/>
      <c r="K162" s="29"/>
      <c r="L162" s="29"/>
      <c r="M162" s="29"/>
      <c r="N162" s="29"/>
      <c r="O162" s="18" t="str">
        <f t="shared" si="11"/>
        <v/>
      </c>
      <c r="P162" s="124" t="str">
        <f>IF(Wohnsitz!L162="","",IF(I162=4535,VLOOKUP(J162,Parameter!$B$1:$E$140,2,0),VLOOKUP(I162,Parameter!$A$1:$E$140,3,0)))</f>
        <v/>
      </c>
      <c r="Q162" s="124" t="str">
        <f>IF(Wohnsitz!M162="","",IF(I162=4535,VLOOKUP(J162,Parameter!$B$1:$E$140,3,0),VLOOKUP(I162,Parameter!$A$1:$E$140,4,0)))</f>
        <v/>
      </c>
      <c r="R162" s="124" t="str">
        <f>IF(Wohnsitz!N162="","",IF(I162=4535,VLOOKUP(J162,Parameter!$B$1:$E$140,4,0),VLOOKUP(I162,Parameter!$A$1:$E$140,5,0)))</f>
        <v/>
      </c>
      <c r="S162" s="124" t="str">
        <f t="shared" si="12"/>
        <v/>
      </c>
      <c r="T162" s="124" t="str">
        <f t="shared" si="13"/>
        <v/>
      </c>
      <c r="U162" s="124" t="str">
        <f t="shared" si="14"/>
        <v/>
      </c>
      <c r="V162" s="18">
        <f t="shared" si="15"/>
        <v>0</v>
      </c>
      <c r="W162" s="149"/>
    </row>
    <row r="163" spans="1:23">
      <c r="A163" s="17">
        <v>150</v>
      </c>
      <c r="B163" s="29"/>
      <c r="C163" s="29"/>
      <c r="D163" s="48"/>
      <c r="E163" s="30"/>
      <c r="F163" s="48"/>
      <c r="G163" s="161"/>
      <c r="H163" s="162"/>
      <c r="I163" s="162"/>
      <c r="J163" s="28"/>
      <c r="K163" s="29"/>
      <c r="L163" s="29"/>
      <c r="M163" s="29"/>
      <c r="N163" s="29"/>
      <c r="O163" s="18" t="str">
        <f t="shared" si="11"/>
        <v/>
      </c>
      <c r="P163" s="124" t="str">
        <f>IF(Wohnsitz!L163="","",IF(I163=4535,VLOOKUP(J163,Parameter!$B$1:$E$140,2,0),VLOOKUP(I163,Parameter!$A$1:$E$140,3,0)))</f>
        <v/>
      </c>
      <c r="Q163" s="124" t="str">
        <f>IF(Wohnsitz!M163="","",IF(I163=4535,VLOOKUP(J163,Parameter!$B$1:$E$140,3,0),VLOOKUP(I163,Parameter!$A$1:$E$140,4,0)))</f>
        <v/>
      </c>
      <c r="R163" s="124" t="str">
        <f>IF(Wohnsitz!N163="","",IF(I163=4535,VLOOKUP(J163,Parameter!$B$1:$E$140,4,0),VLOOKUP(I163,Parameter!$A$1:$E$140,5,0)))</f>
        <v/>
      </c>
      <c r="S163" s="124" t="str">
        <f t="shared" si="12"/>
        <v/>
      </c>
      <c r="T163" s="124" t="str">
        <f t="shared" si="13"/>
        <v/>
      </c>
      <c r="U163" s="124" t="str">
        <f t="shared" si="14"/>
        <v/>
      </c>
      <c r="V163" s="18">
        <f t="shared" si="15"/>
        <v>0</v>
      </c>
      <c r="W163" s="149"/>
    </row>
    <row r="164" spans="1:23">
      <c r="A164" s="17">
        <v>151</v>
      </c>
      <c r="B164" s="29"/>
      <c r="C164" s="29"/>
      <c r="D164" s="48"/>
      <c r="E164" s="30"/>
      <c r="F164" s="48"/>
      <c r="G164" s="161"/>
      <c r="H164" s="162"/>
      <c r="I164" s="162"/>
      <c r="J164" s="28"/>
      <c r="K164" s="29"/>
      <c r="L164" s="29"/>
      <c r="M164" s="29"/>
      <c r="N164" s="29"/>
      <c r="O164" s="18" t="str">
        <f t="shared" si="11"/>
        <v/>
      </c>
      <c r="P164" s="124" t="str">
        <f>IF(Wohnsitz!L164="","",IF(I164=4535,VLOOKUP(J164,Parameter!$B$1:$E$140,2,0),VLOOKUP(I164,Parameter!$A$1:$E$140,3,0)))</f>
        <v/>
      </c>
      <c r="Q164" s="124" t="str">
        <f>IF(Wohnsitz!M164="","",IF(I164=4535,VLOOKUP(J164,Parameter!$B$1:$E$140,3,0),VLOOKUP(I164,Parameter!$A$1:$E$140,4,0)))</f>
        <v/>
      </c>
      <c r="R164" s="124" t="str">
        <f>IF(Wohnsitz!N164="","",IF(I164=4535,VLOOKUP(J164,Parameter!$B$1:$E$140,4,0),VLOOKUP(I164,Parameter!$A$1:$E$140,5,0)))</f>
        <v/>
      </c>
      <c r="S164" s="124" t="str">
        <f t="shared" si="12"/>
        <v/>
      </c>
      <c r="T164" s="124" t="str">
        <f t="shared" si="13"/>
        <v/>
      </c>
      <c r="U164" s="124" t="str">
        <f t="shared" si="14"/>
        <v/>
      </c>
      <c r="V164" s="18">
        <f t="shared" si="15"/>
        <v>0</v>
      </c>
      <c r="W164" s="149"/>
    </row>
    <row r="165" spans="1:23">
      <c r="A165" s="17">
        <v>152</v>
      </c>
      <c r="B165" s="29"/>
      <c r="C165" s="29"/>
      <c r="D165" s="48"/>
      <c r="E165" s="30"/>
      <c r="F165" s="48"/>
      <c r="G165" s="161"/>
      <c r="H165" s="162"/>
      <c r="I165" s="162"/>
      <c r="J165" s="28"/>
      <c r="K165" s="29"/>
      <c r="L165" s="29"/>
      <c r="M165" s="29"/>
      <c r="N165" s="29"/>
      <c r="O165" s="18" t="str">
        <f t="shared" si="11"/>
        <v/>
      </c>
      <c r="P165" s="124" t="str">
        <f>IF(Wohnsitz!L165="","",IF(I165=4535,VLOOKUP(J165,Parameter!$B$1:$E$140,2,0),VLOOKUP(I165,Parameter!$A$1:$E$140,3,0)))</f>
        <v/>
      </c>
      <c r="Q165" s="124" t="str">
        <f>IF(Wohnsitz!M165="","",IF(I165=4535,VLOOKUP(J165,Parameter!$B$1:$E$140,3,0),VLOOKUP(I165,Parameter!$A$1:$E$140,4,0)))</f>
        <v/>
      </c>
      <c r="R165" s="124" t="str">
        <f>IF(Wohnsitz!N165="","",IF(I165=4535,VLOOKUP(J165,Parameter!$B$1:$E$140,4,0),VLOOKUP(I165,Parameter!$A$1:$E$140,5,0)))</f>
        <v/>
      </c>
      <c r="S165" s="124" t="str">
        <f t="shared" si="12"/>
        <v/>
      </c>
      <c r="T165" s="124" t="str">
        <f t="shared" si="13"/>
        <v/>
      </c>
      <c r="U165" s="124" t="str">
        <f t="shared" si="14"/>
        <v/>
      </c>
      <c r="V165" s="18">
        <f t="shared" si="15"/>
        <v>0</v>
      </c>
      <c r="W165" s="149"/>
    </row>
    <row r="166" spans="1:23">
      <c r="A166" s="17">
        <v>153</v>
      </c>
      <c r="B166" s="29"/>
      <c r="C166" s="29"/>
      <c r="D166" s="48"/>
      <c r="E166" s="30"/>
      <c r="F166" s="48"/>
      <c r="G166" s="161"/>
      <c r="H166" s="162"/>
      <c r="I166" s="162"/>
      <c r="J166" s="28"/>
      <c r="K166" s="29"/>
      <c r="L166" s="29"/>
      <c r="M166" s="29"/>
      <c r="N166" s="29"/>
      <c r="O166" s="18" t="str">
        <f t="shared" si="11"/>
        <v/>
      </c>
      <c r="P166" s="124" t="str">
        <f>IF(Wohnsitz!L166="","",IF(I166=4535,VLOOKUP(J166,Parameter!$B$1:$E$140,2,0),VLOOKUP(I166,Parameter!$A$1:$E$140,3,0)))</f>
        <v/>
      </c>
      <c r="Q166" s="124" t="str">
        <f>IF(Wohnsitz!M166="","",IF(I166=4535,VLOOKUP(J166,Parameter!$B$1:$E$140,3,0),VLOOKUP(I166,Parameter!$A$1:$E$140,4,0)))</f>
        <v/>
      </c>
      <c r="R166" s="124" t="str">
        <f>IF(Wohnsitz!N166="","",IF(I166=4535,VLOOKUP(J166,Parameter!$B$1:$E$140,4,0),VLOOKUP(I166,Parameter!$A$1:$E$140,5,0)))</f>
        <v/>
      </c>
      <c r="S166" s="124" t="str">
        <f t="shared" si="12"/>
        <v/>
      </c>
      <c r="T166" s="124" t="str">
        <f t="shared" si="13"/>
        <v/>
      </c>
      <c r="U166" s="124" t="str">
        <f t="shared" si="14"/>
        <v/>
      </c>
      <c r="V166" s="18">
        <f t="shared" si="15"/>
        <v>0</v>
      </c>
      <c r="W166" s="149"/>
    </row>
    <row r="167" spans="1:23">
      <c r="A167" s="17">
        <v>154</v>
      </c>
      <c r="B167" s="29"/>
      <c r="C167" s="29"/>
      <c r="D167" s="48"/>
      <c r="E167" s="30"/>
      <c r="F167" s="48"/>
      <c r="G167" s="161"/>
      <c r="H167" s="162"/>
      <c r="I167" s="162"/>
      <c r="J167" s="28"/>
      <c r="K167" s="29"/>
      <c r="L167" s="29"/>
      <c r="M167" s="29"/>
      <c r="N167" s="29"/>
      <c r="O167" s="18" t="str">
        <f t="shared" si="11"/>
        <v/>
      </c>
      <c r="P167" s="124" t="str">
        <f>IF(Wohnsitz!L167="","",IF(I167=4535,VLOOKUP(J167,Parameter!$B$1:$E$140,2,0),VLOOKUP(I167,Parameter!$A$1:$E$140,3,0)))</f>
        <v/>
      </c>
      <c r="Q167" s="124" t="str">
        <f>IF(Wohnsitz!M167="","",IF(I167=4535,VLOOKUP(J167,Parameter!$B$1:$E$140,3,0),VLOOKUP(I167,Parameter!$A$1:$E$140,4,0)))</f>
        <v/>
      </c>
      <c r="R167" s="124" t="str">
        <f>IF(Wohnsitz!N167="","",IF(I167=4535,VLOOKUP(J167,Parameter!$B$1:$E$140,4,0),VLOOKUP(I167,Parameter!$A$1:$E$140,5,0)))</f>
        <v/>
      </c>
      <c r="S167" s="124" t="str">
        <f t="shared" si="12"/>
        <v/>
      </c>
      <c r="T167" s="124" t="str">
        <f t="shared" si="13"/>
        <v/>
      </c>
      <c r="U167" s="124" t="str">
        <f t="shared" si="14"/>
        <v/>
      </c>
      <c r="V167" s="18">
        <f t="shared" si="15"/>
        <v>0</v>
      </c>
      <c r="W167" s="149"/>
    </row>
    <row r="168" spans="1:23">
      <c r="A168" s="17">
        <v>155</v>
      </c>
      <c r="B168" s="29"/>
      <c r="C168" s="29"/>
      <c r="D168" s="48"/>
      <c r="E168" s="30"/>
      <c r="F168" s="48"/>
      <c r="G168" s="161"/>
      <c r="H168" s="162"/>
      <c r="I168" s="162"/>
      <c r="J168" s="28"/>
      <c r="K168" s="29"/>
      <c r="L168" s="29"/>
      <c r="M168" s="29"/>
      <c r="N168" s="29"/>
      <c r="O168" s="18" t="str">
        <f t="shared" si="11"/>
        <v/>
      </c>
      <c r="P168" s="124" t="str">
        <f>IF(Wohnsitz!L168="","",IF(I168=4535,VLOOKUP(J168,Parameter!$B$1:$E$140,2,0),VLOOKUP(I168,Parameter!$A$1:$E$140,3,0)))</f>
        <v/>
      </c>
      <c r="Q168" s="124" t="str">
        <f>IF(Wohnsitz!M168="","",IF(I168=4535,VLOOKUP(J168,Parameter!$B$1:$E$140,3,0),VLOOKUP(I168,Parameter!$A$1:$E$140,4,0)))</f>
        <v/>
      </c>
      <c r="R168" s="124" t="str">
        <f>IF(Wohnsitz!N168="","",IF(I168=4535,VLOOKUP(J168,Parameter!$B$1:$E$140,4,0),VLOOKUP(I168,Parameter!$A$1:$E$140,5,0)))</f>
        <v/>
      </c>
      <c r="S168" s="124" t="str">
        <f t="shared" si="12"/>
        <v/>
      </c>
      <c r="T168" s="124" t="str">
        <f t="shared" si="13"/>
        <v/>
      </c>
      <c r="U168" s="124" t="str">
        <f t="shared" si="14"/>
        <v/>
      </c>
      <c r="V168" s="18">
        <f t="shared" si="15"/>
        <v>0</v>
      </c>
      <c r="W168" s="149"/>
    </row>
    <row r="169" spans="1:23">
      <c r="A169" s="17">
        <v>156</v>
      </c>
      <c r="B169" s="29"/>
      <c r="C169" s="29"/>
      <c r="D169" s="48"/>
      <c r="E169" s="30"/>
      <c r="F169" s="48"/>
      <c r="G169" s="161"/>
      <c r="H169" s="162"/>
      <c r="I169" s="162"/>
      <c r="J169" s="28"/>
      <c r="K169" s="29"/>
      <c r="L169" s="29"/>
      <c r="M169" s="29"/>
      <c r="N169" s="29"/>
      <c r="O169" s="18" t="str">
        <f t="shared" si="11"/>
        <v/>
      </c>
      <c r="P169" s="124" t="str">
        <f>IF(Wohnsitz!L169="","",IF(I169=4535,VLOOKUP(J169,Parameter!$B$1:$E$140,2,0),VLOOKUP(I169,Parameter!$A$1:$E$140,3,0)))</f>
        <v/>
      </c>
      <c r="Q169" s="124" t="str">
        <f>IF(Wohnsitz!M169="","",IF(I169=4535,VLOOKUP(J169,Parameter!$B$1:$E$140,3,0),VLOOKUP(I169,Parameter!$A$1:$E$140,4,0)))</f>
        <v/>
      </c>
      <c r="R169" s="124" t="str">
        <f>IF(Wohnsitz!N169="","",IF(I169=4535,VLOOKUP(J169,Parameter!$B$1:$E$140,4,0),VLOOKUP(I169,Parameter!$A$1:$E$140,5,0)))</f>
        <v/>
      </c>
      <c r="S169" s="124" t="str">
        <f t="shared" si="12"/>
        <v/>
      </c>
      <c r="T169" s="124" t="str">
        <f t="shared" si="13"/>
        <v/>
      </c>
      <c r="U169" s="124" t="str">
        <f t="shared" si="14"/>
        <v/>
      </c>
      <c r="V169" s="18">
        <f t="shared" si="15"/>
        <v>0</v>
      </c>
      <c r="W169" s="149"/>
    </row>
    <row r="170" spans="1:23">
      <c r="A170" s="17">
        <v>157</v>
      </c>
      <c r="B170" s="29"/>
      <c r="C170" s="29"/>
      <c r="D170" s="48"/>
      <c r="E170" s="30"/>
      <c r="F170" s="48"/>
      <c r="G170" s="161"/>
      <c r="H170" s="162"/>
      <c r="I170" s="162"/>
      <c r="J170" s="28"/>
      <c r="K170" s="29"/>
      <c r="L170" s="29"/>
      <c r="M170" s="29"/>
      <c r="N170" s="29"/>
      <c r="O170" s="18" t="str">
        <f t="shared" si="11"/>
        <v/>
      </c>
      <c r="P170" s="124" t="str">
        <f>IF(Wohnsitz!L170="","",IF(I170=4535,VLOOKUP(J170,Parameter!$B$1:$E$140,2,0),VLOOKUP(I170,Parameter!$A$1:$E$140,3,0)))</f>
        <v/>
      </c>
      <c r="Q170" s="124" t="str">
        <f>IF(Wohnsitz!M170="","",IF(I170=4535,VLOOKUP(J170,Parameter!$B$1:$E$140,3,0),VLOOKUP(I170,Parameter!$A$1:$E$140,4,0)))</f>
        <v/>
      </c>
      <c r="R170" s="124" t="str">
        <f>IF(Wohnsitz!N170="","",IF(I170=4535,VLOOKUP(J170,Parameter!$B$1:$E$140,4,0),VLOOKUP(I170,Parameter!$A$1:$E$140,5,0)))</f>
        <v/>
      </c>
      <c r="S170" s="124" t="str">
        <f t="shared" si="12"/>
        <v/>
      </c>
      <c r="T170" s="124" t="str">
        <f t="shared" si="13"/>
        <v/>
      </c>
      <c r="U170" s="124" t="str">
        <f t="shared" si="14"/>
        <v/>
      </c>
      <c r="V170" s="18">
        <f t="shared" si="15"/>
        <v>0</v>
      </c>
      <c r="W170" s="149"/>
    </row>
    <row r="171" spans="1:23">
      <c r="A171" s="17">
        <v>158</v>
      </c>
      <c r="B171" s="29"/>
      <c r="C171" s="29"/>
      <c r="D171" s="48"/>
      <c r="E171" s="30"/>
      <c r="F171" s="48"/>
      <c r="G171" s="161"/>
      <c r="H171" s="162"/>
      <c r="I171" s="162"/>
      <c r="J171" s="28"/>
      <c r="K171" s="29"/>
      <c r="L171" s="29"/>
      <c r="M171" s="29"/>
      <c r="N171" s="29"/>
      <c r="O171" s="18" t="str">
        <f t="shared" si="11"/>
        <v/>
      </c>
      <c r="P171" s="124" t="str">
        <f>IF(Wohnsitz!L171="","",IF(I171=4535,VLOOKUP(J171,Parameter!$B$1:$E$140,2,0),VLOOKUP(I171,Parameter!$A$1:$E$140,3,0)))</f>
        <v/>
      </c>
      <c r="Q171" s="124" t="str">
        <f>IF(Wohnsitz!M171="","",IF(I171=4535,VLOOKUP(J171,Parameter!$B$1:$E$140,3,0),VLOOKUP(I171,Parameter!$A$1:$E$140,4,0)))</f>
        <v/>
      </c>
      <c r="R171" s="124" t="str">
        <f>IF(Wohnsitz!N171="","",IF(I171=4535,VLOOKUP(J171,Parameter!$B$1:$E$140,4,0),VLOOKUP(I171,Parameter!$A$1:$E$140,5,0)))</f>
        <v/>
      </c>
      <c r="S171" s="124" t="str">
        <f t="shared" si="12"/>
        <v/>
      </c>
      <c r="T171" s="124" t="str">
        <f t="shared" si="13"/>
        <v/>
      </c>
      <c r="U171" s="124" t="str">
        <f t="shared" si="14"/>
        <v/>
      </c>
      <c r="V171" s="18">
        <f t="shared" si="15"/>
        <v>0</v>
      </c>
      <c r="W171" s="149"/>
    </row>
    <row r="172" spans="1:23">
      <c r="A172" s="17">
        <v>159</v>
      </c>
      <c r="B172" s="29"/>
      <c r="C172" s="29"/>
      <c r="D172" s="48"/>
      <c r="E172" s="30"/>
      <c r="F172" s="48"/>
      <c r="G172" s="161"/>
      <c r="H172" s="162"/>
      <c r="I172" s="162"/>
      <c r="J172" s="28"/>
      <c r="K172" s="29"/>
      <c r="L172" s="29"/>
      <c r="M172" s="29"/>
      <c r="N172" s="29"/>
      <c r="O172" s="18" t="str">
        <f t="shared" si="11"/>
        <v/>
      </c>
      <c r="P172" s="124" t="str">
        <f>IF(Wohnsitz!L172="","",IF(I172=4535,VLOOKUP(J172,Parameter!$B$1:$E$140,2,0),VLOOKUP(I172,Parameter!$A$1:$E$140,3,0)))</f>
        <v/>
      </c>
      <c r="Q172" s="124" t="str">
        <f>IF(Wohnsitz!M172="","",IF(I172=4535,VLOOKUP(J172,Parameter!$B$1:$E$140,3,0),VLOOKUP(I172,Parameter!$A$1:$E$140,4,0)))</f>
        <v/>
      </c>
      <c r="R172" s="124" t="str">
        <f>IF(Wohnsitz!N172="","",IF(I172=4535,VLOOKUP(J172,Parameter!$B$1:$E$140,4,0),VLOOKUP(I172,Parameter!$A$1:$E$140,5,0)))</f>
        <v/>
      </c>
      <c r="S172" s="124" t="str">
        <f t="shared" si="12"/>
        <v/>
      </c>
      <c r="T172" s="124" t="str">
        <f t="shared" si="13"/>
        <v/>
      </c>
      <c r="U172" s="124" t="str">
        <f t="shared" si="14"/>
        <v/>
      </c>
      <c r="V172" s="18">
        <f t="shared" si="15"/>
        <v>0</v>
      </c>
      <c r="W172" s="149"/>
    </row>
    <row r="173" spans="1:23">
      <c r="A173" s="17">
        <v>160</v>
      </c>
      <c r="B173" s="29"/>
      <c r="C173" s="29"/>
      <c r="D173" s="48"/>
      <c r="E173" s="30"/>
      <c r="F173" s="48"/>
      <c r="G173" s="161"/>
      <c r="H173" s="162"/>
      <c r="I173" s="162"/>
      <c r="J173" s="28"/>
      <c r="K173" s="29"/>
      <c r="L173" s="29"/>
      <c r="M173" s="29"/>
      <c r="N173" s="29"/>
      <c r="O173" s="18" t="str">
        <f t="shared" si="11"/>
        <v/>
      </c>
      <c r="P173" s="124" t="str">
        <f>IF(Wohnsitz!L173="","",IF(I173=4535,VLOOKUP(J173,Parameter!$B$1:$E$140,2,0),VLOOKUP(I173,Parameter!$A$1:$E$140,3,0)))</f>
        <v/>
      </c>
      <c r="Q173" s="124" t="str">
        <f>IF(Wohnsitz!M173="","",IF(I173=4535,VLOOKUP(J173,Parameter!$B$1:$E$140,3,0),VLOOKUP(I173,Parameter!$A$1:$E$140,4,0)))</f>
        <v/>
      </c>
      <c r="R173" s="124" t="str">
        <f>IF(Wohnsitz!N173="","",IF(I173=4535,VLOOKUP(J173,Parameter!$B$1:$E$140,4,0),VLOOKUP(I173,Parameter!$A$1:$E$140,5,0)))</f>
        <v/>
      </c>
      <c r="S173" s="124" t="str">
        <f t="shared" si="12"/>
        <v/>
      </c>
      <c r="T173" s="124" t="str">
        <f t="shared" si="13"/>
        <v/>
      </c>
      <c r="U173" s="124" t="str">
        <f t="shared" si="14"/>
        <v/>
      </c>
      <c r="V173" s="18">
        <f t="shared" si="15"/>
        <v>0</v>
      </c>
      <c r="W173" s="149"/>
    </row>
    <row r="174" spans="1:23">
      <c r="A174" s="17">
        <v>161</v>
      </c>
      <c r="B174" s="29"/>
      <c r="C174" s="29"/>
      <c r="D174" s="48"/>
      <c r="E174" s="30"/>
      <c r="F174" s="48"/>
      <c r="G174" s="161"/>
      <c r="H174" s="162"/>
      <c r="I174" s="162"/>
      <c r="J174" s="28"/>
      <c r="K174" s="29"/>
      <c r="L174" s="29"/>
      <c r="M174" s="29"/>
      <c r="N174" s="29"/>
      <c r="O174" s="18" t="str">
        <f t="shared" si="11"/>
        <v/>
      </c>
      <c r="P174" s="124" t="str">
        <f>IF(Wohnsitz!L174="","",IF(I174=4535,VLOOKUP(J174,Parameter!$B$1:$E$140,2,0),VLOOKUP(I174,Parameter!$A$1:$E$140,3,0)))</f>
        <v/>
      </c>
      <c r="Q174" s="124" t="str">
        <f>IF(Wohnsitz!M174="","",IF(I174=4535,VLOOKUP(J174,Parameter!$B$1:$E$140,3,0),VLOOKUP(I174,Parameter!$A$1:$E$140,4,0)))</f>
        <v/>
      </c>
      <c r="R174" s="124" t="str">
        <f>IF(Wohnsitz!N174="","",IF(I174=4535,VLOOKUP(J174,Parameter!$B$1:$E$140,4,0),VLOOKUP(I174,Parameter!$A$1:$E$140,5,0)))</f>
        <v/>
      </c>
      <c r="S174" s="124" t="str">
        <f t="shared" si="12"/>
        <v/>
      </c>
      <c r="T174" s="124" t="str">
        <f t="shared" si="13"/>
        <v/>
      </c>
      <c r="U174" s="124" t="str">
        <f t="shared" si="14"/>
        <v/>
      </c>
      <c r="V174" s="18">
        <f t="shared" si="15"/>
        <v>0</v>
      </c>
      <c r="W174" s="149"/>
    </row>
    <row r="175" spans="1:23">
      <c r="A175" s="17">
        <v>162</v>
      </c>
      <c r="B175" s="29"/>
      <c r="C175" s="29"/>
      <c r="D175" s="48"/>
      <c r="E175" s="30"/>
      <c r="F175" s="48"/>
      <c r="G175" s="161"/>
      <c r="H175" s="162"/>
      <c r="I175" s="162"/>
      <c r="J175" s="28"/>
      <c r="K175" s="29"/>
      <c r="L175" s="29"/>
      <c r="M175" s="29"/>
      <c r="N175" s="29"/>
      <c r="O175" s="18" t="str">
        <f t="shared" si="11"/>
        <v/>
      </c>
      <c r="P175" s="124" t="str">
        <f>IF(Wohnsitz!L175="","",IF(I175=4535,VLOOKUP(J175,Parameter!$B$1:$E$140,2,0),VLOOKUP(I175,Parameter!$A$1:$E$140,3,0)))</f>
        <v/>
      </c>
      <c r="Q175" s="124" t="str">
        <f>IF(Wohnsitz!M175="","",IF(I175=4535,VLOOKUP(J175,Parameter!$B$1:$E$140,3,0),VLOOKUP(I175,Parameter!$A$1:$E$140,4,0)))</f>
        <v/>
      </c>
      <c r="R175" s="124" t="str">
        <f>IF(Wohnsitz!N175="","",IF(I175=4535,VLOOKUP(J175,Parameter!$B$1:$E$140,4,0),VLOOKUP(I175,Parameter!$A$1:$E$140,5,0)))</f>
        <v/>
      </c>
      <c r="S175" s="124" t="str">
        <f t="shared" si="12"/>
        <v/>
      </c>
      <c r="T175" s="124" t="str">
        <f t="shared" si="13"/>
        <v/>
      </c>
      <c r="U175" s="124" t="str">
        <f t="shared" si="14"/>
        <v/>
      </c>
      <c r="V175" s="18">
        <f t="shared" si="15"/>
        <v>0</v>
      </c>
      <c r="W175" s="149"/>
    </row>
    <row r="176" spans="1:23">
      <c r="A176" s="17">
        <v>163</v>
      </c>
      <c r="B176" s="29"/>
      <c r="C176" s="29"/>
      <c r="D176" s="48"/>
      <c r="E176" s="30"/>
      <c r="F176" s="48"/>
      <c r="G176" s="161"/>
      <c r="H176" s="162"/>
      <c r="I176" s="162"/>
      <c r="J176" s="28"/>
      <c r="K176" s="29"/>
      <c r="L176" s="29"/>
      <c r="M176" s="29"/>
      <c r="N176" s="29"/>
      <c r="O176" s="18" t="str">
        <f t="shared" si="11"/>
        <v/>
      </c>
      <c r="P176" s="124" t="str">
        <f>IF(Wohnsitz!L176="","",IF(I176=4535,VLOOKUP(J176,Parameter!$B$1:$E$140,2,0),VLOOKUP(I176,Parameter!$A$1:$E$140,3,0)))</f>
        <v/>
      </c>
      <c r="Q176" s="124" t="str">
        <f>IF(Wohnsitz!M176="","",IF(I176=4535,VLOOKUP(J176,Parameter!$B$1:$E$140,3,0),VLOOKUP(I176,Parameter!$A$1:$E$140,4,0)))</f>
        <v/>
      </c>
      <c r="R176" s="124" t="str">
        <f>IF(Wohnsitz!N176="","",IF(I176=4535,VLOOKUP(J176,Parameter!$B$1:$E$140,4,0),VLOOKUP(I176,Parameter!$A$1:$E$140,5,0)))</f>
        <v/>
      </c>
      <c r="S176" s="124" t="str">
        <f t="shared" si="12"/>
        <v/>
      </c>
      <c r="T176" s="124" t="str">
        <f t="shared" si="13"/>
        <v/>
      </c>
      <c r="U176" s="124" t="str">
        <f t="shared" si="14"/>
        <v/>
      </c>
      <c r="V176" s="18">
        <f t="shared" si="15"/>
        <v>0</v>
      </c>
      <c r="W176" s="149"/>
    </row>
    <row r="177" spans="1:23">
      <c r="A177" s="17">
        <v>164</v>
      </c>
      <c r="B177" s="29"/>
      <c r="C177" s="29"/>
      <c r="D177" s="48"/>
      <c r="E177" s="30"/>
      <c r="F177" s="48"/>
      <c r="G177" s="161"/>
      <c r="H177" s="162"/>
      <c r="I177" s="162"/>
      <c r="J177" s="28"/>
      <c r="K177" s="29"/>
      <c r="L177" s="29"/>
      <c r="M177" s="29"/>
      <c r="N177" s="29"/>
      <c r="O177" s="18" t="str">
        <f t="shared" si="11"/>
        <v/>
      </c>
      <c r="P177" s="124" t="str">
        <f>IF(Wohnsitz!L177="","",IF(I177=4535,VLOOKUP(J177,Parameter!$B$1:$E$140,2,0),VLOOKUP(I177,Parameter!$A$1:$E$140,3,0)))</f>
        <v/>
      </c>
      <c r="Q177" s="124" t="str">
        <f>IF(Wohnsitz!M177="","",IF(I177=4535,VLOOKUP(J177,Parameter!$B$1:$E$140,3,0),VLOOKUP(I177,Parameter!$A$1:$E$140,4,0)))</f>
        <v/>
      </c>
      <c r="R177" s="124" t="str">
        <f>IF(Wohnsitz!N177="","",IF(I177=4535,VLOOKUP(J177,Parameter!$B$1:$E$140,4,0),VLOOKUP(I177,Parameter!$A$1:$E$140,5,0)))</f>
        <v/>
      </c>
      <c r="S177" s="124" t="str">
        <f t="shared" si="12"/>
        <v/>
      </c>
      <c r="T177" s="124" t="str">
        <f t="shared" si="13"/>
        <v/>
      </c>
      <c r="U177" s="124" t="str">
        <f t="shared" si="14"/>
        <v/>
      </c>
      <c r="V177" s="18">
        <f t="shared" si="15"/>
        <v>0</v>
      </c>
      <c r="W177" s="149"/>
    </row>
    <row r="178" spans="1:23">
      <c r="A178" s="17">
        <v>165</v>
      </c>
      <c r="B178" s="29"/>
      <c r="C178" s="29"/>
      <c r="D178" s="48"/>
      <c r="E178" s="30"/>
      <c r="F178" s="48"/>
      <c r="G178" s="161"/>
      <c r="H178" s="162"/>
      <c r="I178" s="162"/>
      <c r="J178" s="28"/>
      <c r="K178" s="29"/>
      <c r="L178" s="29"/>
      <c r="M178" s="29"/>
      <c r="N178" s="29"/>
      <c r="O178" s="18" t="str">
        <f t="shared" si="11"/>
        <v/>
      </c>
      <c r="P178" s="124" t="str">
        <f>IF(Wohnsitz!L178="","",IF(I178=4535,VLOOKUP(J178,Parameter!$B$1:$E$140,2,0),VLOOKUP(I178,Parameter!$A$1:$E$140,3,0)))</f>
        <v/>
      </c>
      <c r="Q178" s="124" t="str">
        <f>IF(Wohnsitz!M178="","",IF(I178=4535,VLOOKUP(J178,Parameter!$B$1:$E$140,3,0),VLOOKUP(I178,Parameter!$A$1:$E$140,4,0)))</f>
        <v/>
      </c>
      <c r="R178" s="124" t="str">
        <f>IF(Wohnsitz!N178="","",IF(I178=4535,VLOOKUP(J178,Parameter!$B$1:$E$140,4,0),VLOOKUP(I178,Parameter!$A$1:$E$140,5,0)))</f>
        <v/>
      </c>
      <c r="S178" s="124" t="str">
        <f t="shared" si="12"/>
        <v/>
      </c>
      <c r="T178" s="124" t="str">
        <f t="shared" si="13"/>
        <v/>
      </c>
      <c r="U178" s="124" t="str">
        <f t="shared" si="14"/>
        <v/>
      </c>
      <c r="V178" s="18">
        <f t="shared" si="15"/>
        <v>0</v>
      </c>
      <c r="W178" s="149"/>
    </row>
    <row r="179" spans="1:23">
      <c r="A179" s="17">
        <v>166</v>
      </c>
      <c r="B179" s="29"/>
      <c r="C179" s="29"/>
      <c r="D179" s="48"/>
      <c r="E179" s="30"/>
      <c r="F179" s="48"/>
      <c r="G179" s="161"/>
      <c r="H179" s="162"/>
      <c r="I179" s="162"/>
      <c r="J179" s="28"/>
      <c r="K179" s="29"/>
      <c r="L179" s="29"/>
      <c r="M179" s="29"/>
      <c r="N179" s="29"/>
      <c r="O179" s="18" t="str">
        <f t="shared" si="11"/>
        <v/>
      </c>
      <c r="P179" s="124" t="str">
        <f>IF(Wohnsitz!L179="","",IF(I179=4535,VLOOKUP(J179,Parameter!$B$1:$E$140,2,0),VLOOKUP(I179,Parameter!$A$1:$E$140,3,0)))</f>
        <v/>
      </c>
      <c r="Q179" s="124" t="str">
        <f>IF(Wohnsitz!M179="","",IF(I179=4535,VLOOKUP(J179,Parameter!$B$1:$E$140,3,0),VLOOKUP(I179,Parameter!$A$1:$E$140,4,0)))</f>
        <v/>
      </c>
      <c r="R179" s="124" t="str">
        <f>IF(Wohnsitz!N179="","",IF(I179=4535,VLOOKUP(J179,Parameter!$B$1:$E$140,4,0),VLOOKUP(I179,Parameter!$A$1:$E$140,5,0)))</f>
        <v/>
      </c>
      <c r="S179" s="124" t="str">
        <f t="shared" si="12"/>
        <v/>
      </c>
      <c r="T179" s="124" t="str">
        <f t="shared" si="13"/>
        <v/>
      </c>
      <c r="U179" s="124" t="str">
        <f t="shared" si="14"/>
        <v/>
      </c>
      <c r="V179" s="18">
        <f t="shared" si="15"/>
        <v>0</v>
      </c>
      <c r="W179" s="149"/>
    </row>
    <row r="180" spans="1:23">
      <c r="A180" s="17">
        <v>167</v>
      </c>
      <c r="B180" s="29"/>
      <c r="C180" s="29"/>
      <c r="D180" s="48"/>
      <c r="E180" s="30"/>
      <c r="F180" s="48"/>
      <c r="G180" s="161"/>
      <c r="H180" s="162"/>
      <c r="I180" s="162"/>
      <c r="J180" s="28"/>
      <c r="K180" s="29"/>
      <c r="L180" s="29"/>
      <c r="M180" s="29"/>
      <c r="N180" s="29"/>
      <c r="O180" s="18" t="str">
        <f t="shared" si="11"/>
        <v/>
      </c>
      <c r="P180" s="124" t="str">
        <f>IF(Wohnsitz!L180="","",IF(I180=4535,VLOOKUP(J180,Parameter!$B$1:$E$140,2,0),VLOOKUP(I180,Parameter!$A$1:$E$140,3,0)))</f>
        <v/>
      </c>
      <c r="Q180" s="124" t="str">
        <f>IF(Wohnsitz!M180="","",IF(I180=4535,VLOOKUP(J180,Parameter!$B$1:$E$140,3,0),VLOOKUP(I180,Parameter!$A$1:$E$140,4,0)))</f>
        <v/>
      </c>
      <c r="R180" s="124" t="str">
        <f>IF(Wohnsitz!N180="","",IF(I180=4535,VLOOKUP(J180,Parameter!$B$1:$E$140,4,0),VLOOKUP(I180,Parameter!$A$1:$E$140,5,0)))</f>
        <v/>
      </c>
      <c r="S180" s="124" t="str">
        <f t="shared" si="12"/>
        <v/>
      </c>
      <c r="T180" s="124" t="str">
        <f t="shared" si="13"/>
        <v/>
      </c>
      <c r="U180" s="124" t="str">
        <f t="shared" si="14"/>
        <v/>
      </c>
      <c r="V180" s="18">
        <f t="shared" si="15"/>
        <v>0</v>
      </c>
      <c r="W180" s="149"/>
    </row>
    <row r="181" spans="1:23">
      <c r="A181" s="17">
        <v>168</v>
      </c>
      <c r="B181" s="29"/>
      <c r="C181" s="29"/>
      <c r="D181" s="48"/>
      <c r="E181" s="30"/>
      <c r="F181" s="48"/>
      <c r="G181" s="161"/>
      <c r="H181" s="162"/>
      <c r="I181" s="162"/>
      <c r="J181" s="28"/>
      <c r="K181" s="29"/>
      <c r="L181" s="29"/>
      <c r="M181" s="29"/>
      <c r="N181" s="29"/>
      <c r="O181" s="18" t="str">
        <f t="shared" si="11"/>
        <v/>
      </c>
      <c r="P181" s="124" t="str">
        <f>IF(Wohnsitz!L181="","",IF(I181=4535,VLOOKUP(J181,Parameter!$B$1:$E$140,2,0),VLOOKUP(I181,Parameter!$A$1:$E$140,3,0)))</f>
        <v/>
      </c>
      <c r="Q181" s="124" t="str">
        <f>IF(Wohnsitz!M181="","",IF(I181=4535,VLOOKUP(J181,Parameter!$B$1:$E$140,3,0),VLOOKUP(I181,Parameter!$A$1:$E$140,4,0)))</f>
        <v/>
      </c>
      <c r="R181" s="124" t="str">
        <f>IF(Wohnsitz!N181="","",IF(I181=4535,VLOOKUP(J181,Parameter!$B$1:$E$140,4,0),VLOOKUP(I181,Parameter!$A$1:$E$140,5,0)))</f>
        <v/>
      </c>
      <c r="S181" s="124" t="str">
        <f t="shared" si="12"/>
        <v/>
      </c>
      <c r="T181" s="124" t="str">
        <f t="shared" si="13"/>
        <v/>
      </c>
      <c r="U181" s="124" t="str">
        <f t="shared" si="14"/>
        <v/>
      </c>
      <c r="V181" s="18">
        <f t="shared" si="15"/>
        <v>0</v>
      </c>
      <c r="W181" s="149"/>
    </row>
    <row r="182" spans="1:23">
      <c r="A182" s="17">
        <v>169</v>
      </c>
      <c r="B182" s="29"/>
      <c r="C182" s="29"/>
      <c r="D182" s="48"/>
      <c r="E182" s="30"/>
      <c r="F182" s="48"/>
      <c r="G182" s="161"/>
      <c r="H182" s="162"/>
      <c r="I182" s="162"/>
      <c r="J182" s="28"/>
      <c r="K182" s="29"/>
      <c r="L182" s="29"/>
      <c r="M182" s="29"/>
      <c r="N182" s="29"/>
      <c r="O182" s="18" t="str">
        <f t="shared" si="11"/>
        <v/>
      </c>
      <c r="P182" s="124" t="str">
        <f>IF(Wohnsitz!L182="","",IF(I182=4535,VLOOKUP(J182,Parameter!$B$1:$E$140,2,0),VLOOKUP(I182,Parameter!$A$1:$E$140,3,0)))</f>
        <v/>
      </c>
      <c r="Q182" s="124" t="str">
        <f>IF(Wohnsitz!M182="","",IF(I182=4535,VLOOKUP(J182,Parameter!$B$1:$E$140,3,0),VLOOKUP(I182,Parameter!$A$1:$E$140,4,0)))</f>
        <v/>
      </c>
      <c r="R182" s="124" t="str">
        <f>IF(Wohnsitz!N182="","",IF(I182=4535,VLOOKUP(J182,Parameter!$B$1:$E$140,4,0),VLOOKUP(I182,Parameter!$A$1:$E$140,5,0)))</f>
        <v/>
      </c>
      <c r="S182" s="124" t="str">
        <f t="shared" si="12"/>
        <v/>
      </c>
      <c r="T182" s="124" t="str">
        <f t="shared" si="13"/>
        <v/>
      </c>
      <c r="U182" s="124" t="str">
        <f t="shared" si="14"/>
        <v/>
      </c>
      <c r="V182" s="18">
        <f t="shared" si="15"/>
        <v>0</v>
      </c>
      <c r="W182" s="149"/>
    </row>
    <row r="183" spans="1:23">
      <c r="A183" s="17">
        <v>170</v>
      </c>
      <c r="B183" s="29"/>
      <c r="C183" s="29"/>
      <c r="D183" s="48"/>
      <c r="E183" s="30"/>
      <c r="F183" s="48"/>
      <c r="G183" s="161"/>
      <c r="H183" s="162"/>
      <c r="I183" s="162"/>
      <c r="J183" s="28"/>
      <c r="K183" s="29"/>
      <c r="L183" s="29"/>
      <c r="M183" s="29"/>
      <c r="N183" s="29"/>
      <c r="O183" s="18" t="str">
        <f t="shared" si="11"/>
        <v/>
      </c>
      <c r="P183" s="124" t="str">
        <f>IF(Wohnsitz!L183="","",IF(I183=4535,VLOOKUP(J183,Parameter!$B$1:$E$140,2,0),VLOOKUP(I183,Parameter!$A$1:$E$140,3,0)))</f>
        <v/>
      </c>
      <c r="Q183" s="124" t="str">
        <f>IF(Wohnsitz!M183="","",IF(I183=4535,VLOOKUP(J183,Parameter!$B$1:$E$140,3,0),VLOOKUP(I183,Parameter!$A$1:$E$140,4,0)))</f>
        <v/>
      </c>
      <c r="R183" s="124" t="str">
        <f>IF(Wohnsitz!N183="","",IF(I183=4535,VLOOKUP(J183,Parameter!$B$1:$E$140,4,0),VLOOKUP(I183,Parameter!$A$1:$E$140,5,0)))</f>
        <v/>
      </c>
      <c r="S183" s="124" t="str">
        <f t="shared" si="12"/>
        <v/>
      </c>
      <c r="T183" s="124" t="str">
        <f t="shared" si="13"/>
        <v/>
      </c>
      <c r="U183" s="124" t="str">
        <f t="shared" si="14"/>
        <v/>
      </c>
      <c r="V183" s="18">
        <f t="shared" si="15"/>
        <v>0</v>
      </c>
      <c r="W183" s="149"/>
    </row>
    <row r="184" spans="1:23">
      <c r="A184" s="17">
        <v>171</v>
      </c>
      <c r="B184" s="29"/>
      <c r="C184" s="29"/>
      <c r="D184" s="48"/>
      <c r="E184" s="30"/>
      <c r="F184" s="48"/>
      <c r="G184" s="161"/>
      <c r="H184" s="162"/>
      <c r="I184" s="162"/>
      <c r="J184" s="28"/>
      <c r="K184" s="29"/>
      <c r="L184" s="29"/>
      <c r="M184" s="29"/>
      <c r="N184" s="29"/>
      <c r="O184" s="18" t="str">
        <f t="shared" si="11"/>
        <v/>
      </c>
      <c r="P184" s="124" t="str">
        <f>IF(Wohnsitz!L184="","",IF(I184=4535,VLOOKUP(J184,Parameter!$B$1:$E$140,2,0),VLOOKUP(I184,Parameter!$A$1:$E$140,3,0)))</f>
        <v/>
      </c>
      <c r="Q184" s="124" t="str">
        <f>IF(Wohnsitz!M184="","",IF(I184=4535,VLOOKUP(J184,Parameter!$B$1:$E$140,3,0),VLOOKUP(I184,Parameter!$A$1:$E$140,4,0)))</f>
        <v/>
      </c>
      <c r="R184" s="124" t="str">
        <f>IF(Wohnsitz!N184="","",IF(I184=4535,VLOOKUP(J184,Parameter!$B$1:$E$140,4,0),VLOOKUP(I184,Parameter!$A$1:$E$140,5,0)))</f>
        <v/>
      </c>
      <c r="S184" s="124" t="str">
        <f t="shared" si="12"/>
        <v/>
      </c>
      <c r="T184" s="124" t="str">
        <f t="shared" si="13"/>
        <v/>
      </c>
      <c r="U184" s="124" t="str">
        <f t="shared" si="14"/>
        <v/>
      </c>
      <c r="V184" s="18">
        <f t="shared" si="15"/>
        <v>0</v>
      </c>
      <c r="W184" s="149"/>
    </row>
    <row r="185" spans="1:23">
      <c r="A185" s="17">
        <v>172</v>
      </c>
      <c r="B185" s="29"/>
      <c r="C185" s="29"/>
      <c r="D185" s="48"/>
      <c r="E185" s="30"/>
      <c r="F185" s="48"/>
      <c r="G185" s="161"/>
      <c r="H185" s="162"/>
      <c r="I185" s="162"/>
      <c r="J185" s="28"/>
      <c r="K185" s="29"/>
      <c r="L185" s="29"/>
      <c r="M185" s="29"/>
      <c r="N185" s="29"/>
      <c r="O185" s="18" t="str">
        <f t="shared" si="11"/>
        <v/>
      </c>
      <c r="P185" s="124" t="str">
        <f>IF(Wohnsitz!L185="","",IF(I185=4535,VLOOKUP(J185,Parameter!$B$1:$E$140,2,0),VLOOKUP(I185,Parameter!$A$1:$E$140,3,0)))</f>
        <v/>
      </c>
      <c r="Q185" s="124" t="str">
        <f>IF(Wohnsitz!M185="","",IF(I185=4535,VLOOKUP(J185,Parameter!$B$1:$E$140,3,0),VLOOKUP(I185,Parameter!$A$1:$E$140,4,0)))</f>
        <v/>
      </c>
      <c r="R185" s="124" t="str">
        <f>IF(Wohnsitz!N185="","",IF(I185=4535,VLOOKUP(J185,Parameter!$B$1:$E$140,4,0),VLOOKUP(I185,Parameter!$A$1:$E$140,5,0)))</f>
        <v/>
      </c>
      <c r="S185" s="124" t="str">
        <f t="shared" si="12"/>
        <v/>
      </c>
      <c r="T185" s="124" t="str">
        <f t="shared" si="13"/>
        <v/>
      </c>
      <c r="U185" s="124" t="str">
        <f t="shared" si="14"/>
        <v/>
      </c>
      <c r="V185" s="18">
        <f t="shared" si="15"/>
        <v>0</v>
      </c>
      <c r="W185" s="149"/>
    </row>
    <row r="186" spans="1:23">
      <c r="A186" s="17">
        <v>173</v>
      </c>
      <c r="B186" s="29"/>
      <c r="C186" s="29"/>
      <c r="D186" s="48"/>
      <c r="E186" s="30"/>
      <c r="F186" s="48"/>
      <c r="G186" s="161"/>
      <c r="H186" s="162"/>
      <c r="I186" s="162"/>
      <c r="J186" s="28"/>
      <c r="K186" s="29"/>
      <c r="L186" s="29"/>
      <c r="M186" s="29"/>
      <c r="N186" s="29"/>
      <c r="O186" s="18" t="str">
        <f t="shared" si="11"/>
        <v/>
      </c>
      <c r="P186" s="124" t="str">
        <f>IF(Wohnsitz!L186="","",IF(I186=4535,VLOOKUP(J186,Parameter!$B$1:$E$140,2,0),VLOOKUP(I186,Parameter!$A$1:$E$140,3,0)))</f>
        <v/>
      </c>
      <c r="Q186" s="124" t="str">
        <f>IF(Wohnsitz!M186="","",IF(I186=4535,VLOOKUP(J186,Parameter!$B$1:$E$140,3,0),VLOOKUP(I186,Parameter!$A$1:$E$140,4,0)))</f>
        <v/>
      </c>
      <c r="R186" s="124" t="str">
        <f>IF(Wohnsitz!N186="","",IF(I186=4535,VLOOKUP(J186,Parameter!$B$1:$E$140,4,0),VLOOKUP(I186,Parameter!$A$1:$E$140,5,0)))</f>
        <v/>
      </c>
      <c r="S186" s="124" t="str">
        <f t="shared" si="12"/>
        <v/>
      </c>
      <c r="T186" s="124" t="str">
        <f t="shared" si="13"/>
        <v/>
      </c>
      <c r="U186" s="124" t="str">
        <f t="shared" si="14"/>
        <v/>
      </c>
      <c r="V186" s="18">
        <f t="shared" si="15"/>
        <v>0</v>
      </c>
      <c r="W186" s="149"/>
    </row>
    <row r="187" spans="1:23">
      <c r="A187" s="17">
        <v>174</v>
      </c>
      <c r="B187" s="29"/>
      <c r="C187" s="29"/>
      <c r="D187" s="48"/>
      <c r="E187" s="30"/>
      <c r="F187" s="48"/>
      <c r="G187" s="161"/>
      <c r="H187" s="162"/>
      <c r="I187" s="162"/>
      <c r="J187" s="28"/>
      <c r="K187" s="29"/>
      <c r="L187" s="29"/>
      <c r="M187" s="29"/>
      <c r="N187" s="29"/>
      <c r="O187" s="18" t="str">
        <f t="shared" si="11"/>
        <v/>
      </c>
      <c r="P187" s="124" t="str">
        <f>IF(Wohnsitz!L187="","",IF(I187=4535,VLOOKUP(J187,Parameter!$B$1:$E$140,2,0),VLOOKUP(I187,Parameter!$A$1:$E$140,3,0)))</f>
        <v/>
      </c>
      <c r="Q187" s="124" t="str">
        <f>IF(Wohnsitz!M187="","",IF(I187=4535,VLOOKUP(J187,Parameter!$B$1:$E$140,3,0),VLOOKUP(I187,Parameter!$A$1:$E$140,4,0)))</f>
        <v/>
      </c>
      <c r="R187" s="124" t="str">
        <f>IF(Wohnsitz!N187="","",IF(I187=4535,VLOOKUP(J187,Parameter!$B$1:$E$140,4,0),VLOOKUP(I187,Parameter!$A$1:$E$140,5,0)))</f>
        <v/>
      </c>
      <c r="S187" s="124" t="str">
        <f t="shared" si="12"/>
        <v/>
      </c>
      <c r="T187" s="124" t="str">
        <f t="shared" si="13"/>
        <v/>
      </c>
      <c r="U187" s="124" t="str">
        <f t="shared" si="14"/>
        <v/>
      </c>
      <c r="V187" s="18">
        <f t="shared" si="15"/>
        <v>0</v>
      </c>
      <c r="W187" s="149"/>
    </row>
    <row r="188" spans="1:23">
      <c r="A188" s="17">
        <v>175</v>
      </c>
      <c r="B188" s="29"/>
      <c r="C188" s="29"/>
      <c r="D188" s="48"/>
      <c r="E188" s="30"/>
      <c r="F188" s="48"/>
      <c r="G188" s="161"/>
      <c r="H188" s="162"/>
      <c r="I188" s="162"/>
      <c r="J188" s="28"/>
      <c r="K188" s="29"/>
      <c r="L188" s="29"/>
      <c r="M188" s="29"/>
      <c r="N188" s="29"/>
      <c r="O188" s="18" t="str">
        <f t="shared" si="11"/>
        <v/>
      </c>
      <c r="P188" s="124" t="str">
        <f>IF(Wohnsitz!L188="","",IF(I188=4535,VLOOKUP(J188,Parameter!$B$1:$E$140,2,0),VLOOKUP(I188,Parameter!$A$1:$E$140,3,0)))</f>
        <v/>
      </c>
      <c r="Q188" s="124" t="str">
        <f>IF(Wohnsitz!M188="","",IF(I188=4535,VLOOKUP(J188,Parameter!$B$1:$E$140,3,0),VLOOKUP(I188,Parameter!$A$1:$E$140,4,0)))</f>
        <v/>
      </c>
      <c r="R188" s="124" t="str">
        <f>IF(Wohnsitz!N188="","",IF(I188=4535,VLOOKUP(J188,Parameter!$B$1:$E$140,4,0),VLOOKUP(I188,Parameter!$A$1:$E$140,5,0)))</f>
        <v/>
      </c>
      <c r="S188" s="124" t="str">
        <f t="shared" si="12"/>
        <v/>
      </c>
      <c r="T188" s="124" t="str">
        <f t="shared" si="13"/>
        <v/>
      </c>
      <c r="U188" s="124" t="str">
        <f t="shared" si="14"/>
        <v/>
      </c>
      <c r="V188" s="18">
        <f t="shared" si="15"/>
        <v>0</v>
      </c>
      <c r="W188" s="149"/>
    </row>
    <row r="189" spans="1:23">
      <c r="A189" s="17">
        <v>176</v>
      </c>
      <c r="B189" s="29"/>
      <c r="C189" s="29"/>
      <c r="D189" s="48"/>
      <c r="E189" s="30"/>
      <c r="F189" s="48"/>
      <c r="G189" s="161"/>
      <c r="H189" s="162"/>
      <c r="I189" s="162"/>
      <c r="J189" s="28"/>
      <c r="K189" s="29"/>
      <c r="L189" s="29"/>
      <c r="M189" s="29"/>
      <c r="N189" s="29"/>
      <c r="O189" s="18" t="str">
        <f t="shared" si="11"/>
        <v/>
      </c>
      <c r="P189" s="124" t="str">
        <f>IF(Wohnsitz!L189="","",IF(I189=4535,VLOOKUP(J189,Parameter!$B$1:$E$140,2,0),VLOOKUP(I189,Parameter!$A$1:$E$140,3,0)))</f>
        <v/>
      </c>
      <c r="Q189" s="124" t="str">
        <f>IF(Wohnsitz!M189="","",IF(I189=4535,VLOOKUP(J189,Parameter!$B$1:$E$140,3,0),VLOOKUP(I189,Parameter!$A$1:$E$140,4,0)))</f>
        <v/>
      </c>
      <c r="R189" s="124" t="str">
        <f>IF(Wohnsitz!N189="","",IF(I189=4535,VLOOKUP(J189,Parameter!$B$1:$E$140,4,0),VLOOKUP(I189,Parameter!$A$1:$E$140,5,0)))</f>
        <v/>
      </c>
      <c r="S189" s="124" t="str">
        <f t="shared" si="12"/>
        <v/>
      </c>
      <c r="T189" s="124" t="str">
        <f t="shared" si="13"/>
        <v/>
      </c>
      <c r="U189" s="124" t="str">
        <f t="shared" si="14"/>
        <v/>
      </c>
      <c r="V189" s="18">
        <f t="shared" si="15"/>
        <v>0</v>
      </c>
      <c r="W189" s="149"/>
    </row>
    <row r="190" spans="1:23">
      <c r="A190" s="17">
        <v>177</v>
      </c>
      <c r="B190" s="29"/>
      <c r="C190" s="29"/>
      <c r="D190" s="48"/>
      <c r="E190" s="30"/>
      <c r="F190" s="48"/>
      <c r="G190" s="161"/>
      <c r="H190" s="162"/>
      <c r="I190" s="162"/>
      <c r="J190" s="28"/>
      <c r="K190" s="29"/>
      <c r="L190" s="29"/>
      <c r="M190" s="29"/>
      <c r="N190" s="29"/>
      <c r="O190" s="18" t="str">
        <f t="shared" si="11"/>
        <v/>
      </c>
      <c r="P190" s="124" t="str">
        <f>IF(Wohnsitz!L190="","",IF(I190=4535,VLOOKUP(J190,Parameter!$B$1:$E$140,2,0),VLOOKUP(I190,Parameter!$A$1:$E$140,3,0)))</f>
        <v/>
      </c>
      <c r="Q190" s="124" t="str">
        <f>IF(Wohnsitz!M190="","",IF(I190=4535,VLOOKUP(J190,Parameter!$B$1:$E$140,3,0),VLOOKUP(I190,Parameter!$A$1:$E$140,4,0)))</f>
        <v/>
      </c>
      <c r="R190" s="124" t="str">
        <f>IF(Wohnsitz!N190="","",IF(I190=4535,VLOOKUP(J190,Parameter!$B$1:$E$140,4,0),VLOOKUP(I190,Parameter!$A$1:$E$140,5,0)))</f>
        <v/>
      </c>
      <c r="S190" s="124" t="str">
        <f t="shared" si="12"/>
        <v/>
      </c>
      <c r="T190" s="124" t="str">
        <f t="shared" si="13"/>
        <v/>
      </c>
      <c r="U190" s="124" t="str">
        <f t="shared" si="14"/>
        <v/>
      </c>
      <c r="V190" s="18">
        <f t="shared" si="15"/>
        <v>0</v>
      </c>
      <c r="W190" s="149"/>
    </row>
    <row r="191" spans="1:23">
      <c r="A191" s="17">
        <v>178</v>
      </c>
      <c r="B191" s="29"/>
      <c r="C191" s="29"/>
      <c r="D191" s="48"/>
      <c r="E191" s="30"/>
      <c r="F191" s="48"/>
      <c r="G191" s="161"/>
      <c r="H191" s="162"/>
      <c r="I191" s="162"/>
      <c r="J191" s="28"/>
      <c r="K191" s="29"/>
      <c r="L191" s="29"/>
      <c r="M191" s="29"/>
      <c r="N191" s="29"/>
      <c r="O191" s="18" t="str">
        <f t="shared" si="11"/>
        <v/>
      </c>
      <c r="P191" s="124" t="str">
        <f>IF(Wohnsitz!L191="","",IF(I191=4535,VLOOKUP(J191,Parameter!$B$1:$E$140,2,0),VLOOKUP(I191,Parameter!$A$1:$E$140,3,0)))</f>
        <v/>
      </c>
      <c r="Q191" s="124" t="str">
        <f>IF(Wohnsitz!M191="","",IF(I191=4535,VLOOKUP(J191,Parameter!$B$1:$E$140,3,0),VLOOKUP(I191,Parameter!$A$1:$E$140,4,0)))</f>
        <v/>
      </c>
      <c r="R191" s="124" t="str">
        <f>IF(Wohnsitz!N191="","",IF(I191=4535,VLOOKUP(J191,Parameter!$B$1:$E$140,4,0),VLOOKUP(I191,Parameter!$A$1:$E$140,5,0)))</f>
        <v/>
      </c>
      <c r="S191" s="124" t="str">
        <f t="shared" si="12"/>
        <v/>
      </c>
      <c r="T191" s="124" t="str">
        <f t="shared" si="13"/>
        <v/>
      </c>
      <c r="U191" s="124" t="str">
        <f t="shared" si="14"/>
        <v/>
      </c>
      <c r="V191" s="18">
        <f t="shared" si="15"/>
        <v>0</v>
      </c>
      <c r="W191" s="149"/>
    </row>
    <row r="192" spans="1:23">
      <c r="A192" s="17">
        <v>179</v>
      </c>
      <c r="B192" s="29"/>
      <c r="C192" s="29"/>
      <c r="D192" s="48"/>
      <c r="E192" s="30"/>
      <c r="F192" s="48"/>
      <c r="G192" s="161"/>
      <c r="H192" s="162"/>
      <c r="I192" s="162"/>
      <c r="J192" s="28"/>
      <c r="K192" s="29"/>
      <c r="L192" s="29"/>
      <c r="M192" s="29"/>
      <c r="N192" s="29"/>
      <c r="O192" s="18" t="str">
        <f t="shared" si="11"/>
        <v/>
      </c>
      <c r="P192" s="124" t="str">
        <f>IF(Wohnsitz!L192="","",IF(I192=4535,VLOOKUP(J192,Parameter!$B$1:$E$140,2,0),VLOOKUP(I192,Parameter!$A$1:$E$140,3,0)))</f>
        <v/>
      </c>
      <c r="Q192" s="124" t="str">
        <f>IF(Wohnsitz!M192="","",IF(I192=4535,VLOOKUP(J192,Parameter!$B$1:$E$140,3,0),VLOOKUP(I192,Parameter!$A$1:$E$140,4,0)))</f>
        <v/>
      </c>
      <c r="R192" s="124" t="str">
        <f>IF(Wohnsitz!N192="","",IF(I192=4535,VLOOKUP(J192,Parameter!$B$1:$E$140,4,0),VLOOKUP(I192,Parameter!$A$1:$E$140,5,0)))</f>
        <v/>
      </c>
      <c r="S192" s="124" t="str">
        <f t="shared" si="12"/>
        <v/>
      </c>
      <c r="T192" s="124" t="str">
        <f t="shared" si="13"/>
        <v/>
      </c>
      <c r="U192" s="124" t="str">
        <f t="shared" si="14"/>
        <v/>
      </c>
      <c r="V192" s="18">
        <f t="shared" si="15"/>
        <v>0</v>
      </c>
      <c r="W192" s="149"/>
    </row>
    <row r="193" spans="1:23">
      <c r="A193" s="17">
        <v>180</v>
      </c>
      <c r="B193" s="29"/>
      <c r="C193" s="29"/>
      <c r="D193" s="48"/>
      <c r="E193" s="30"/>
      <c r="F193" s="48"/>
      <c r="G193" s="161"/>
      <c r="H193" s="162"/>
      <c r="I193" s="162"/>
      <c r="J193" s="28"/>
      <c r="K193" s="29"/>
      <c r="L193" s="29"/>
      <c r="M193" s="29"/>
      <c r="N193" s="29"/>
      <c r="O193" s="18" t="str">
        <f t="shared" si="11"/>
        <v/>
      </c>
      <c r="P193" s="124" t="str">
        <f>IF(Wohnsitz!L193="","",IF(I193=4535,VLOOKUP(J193,Parameter!$B$1:$E$140,2,0),VLOOKUP(I193,Parameter!$A$1:$E$140,3,0)))</f>
        <v/>
      </c>
      <c r="Q193" s="124" t="str">
        <f>IF(Wohnsitz!M193="","",IF(I193=4535,VLOOKUP(J193,Parameter!$B$1:$E$140,3,0),VLOOKUP(I193,Parameter!$A$1:$E$140,4,0)))</f>
        <v/>
      </c>
      <c r="R193" s="124" t="str">
        <f>IF(Wohnsitz!N193="","",IF(I193=4535,VLOOKUP(J193,Parameter!$B$1:$E$140,4,0),VLOOKUP(I193,Parameter!$A$1:$E$140,5,0)))</f>
        <v/>
      </c>
      <c r="S193" s="124" t="str">
        <f t="shared" si="12"/>
        <v/>
      </c>
      <c r="T193" s="124" t="str">
        <f t="shared" si="13"/>
        <v/>
      </c>
      <c r="U193" s="124" t="str">
        <f t="shared" si="14"/>
        <v/>
      </c>
      <c r="V193" s="18">
        <f t="shared" si="15"/>
        <v>0</v>
      </c>
      <c r="W193" s="149"/>
    </row>
    <row r="194" spans="1:23">
      <c r="A194" s="17">
        <v>181</v>
      </c>
      <c r="B194" s="29"/>
      <c r="C194" s="29"/>
      <c r="D194" s="48"/>
      <c r="E194" s="30"/>
      <c r="F194" s="48"/>
      <c r="G194" s="161"/>
      <c r="H194" s="162"/>
      <c r="I194" s="162"/>
      <c r="J194" s="28"/>
      <c r="K194" s="29"/>
      <c r="L194" s="29"/>
      <c r="M194" s="29"/>
      <c r="N194" s="29"/>
      <c r="O194" s="18" t="str">
        <f t="shared" si="11"/>
        <v/>
      </c>
      <c r="P194" s="124" t="str">
        <f>IF(Wohnsitz!L194="","",IF(I194=4535,VLOOKUP(J194,Parameter!$B$1:$E$140,2,0),VLOOKUP(I194,Parameter!$A$1:$E$140,3,0)))</f>
        <v/>
      </c>
      <c r="Q194" s="124" t="str">
        <f>IF(Wohnsitz!M194="","",IF(I194=4535,VLOOKUP(J194,Parameter!$B$1:$E$140,3,0),VLOOKUP(I194,Parameter!$A$1:$E$140,4,0)))</f>
        <v/>
      </c>
      <c r="R194" s="124" t="str">
        <f>IF(Wohnsitz!N194="","",IF(I194=4535,VLOOKUP(J194,Parameter!$B$1:$E$140,4,0),VLOOKUP(I194,Parameter!$A$1:$E$140,5,0)))</f>
        <v/>
      </c>
      <c r="S194" s="124" t="str">
        <f t="shared" si="12"/>
        <v/>
      </c>
      <c r="T194" s="124" t="str">
        <f t="shared" si="13"/>
        <v/>
      </c>
      <c r="U194" s="124" t="str">
        <f t="shared" si="14"/>
        <v/>
      </c>
      <c r="V194" s="18">
        <f t="shared" si="15"/>
        <v>0</v>
      </c>
      <c r="W194" s="149"/>
    </row>
    <row r="195" spans="1:23">
      <c r="A195" s="17">
        <v>182</v>
      </c>
      <c r="B195" s="29"/>
      <c r="C195" s="29"/>
      <c r="D195" s="48"/>
      <c r="E195" s="30"/>
      <c r="F195" s="48"/>
      <c r="G195" s="161"/>
      <c r="H195" s="162"/>
      <c r="I195" s="162"/>
      <c r="J195" s="28"/>
      <c r="K195" s="29"/>
      <c r="L195" s="29"/>
      <c r="M195" s="29"/>
      <c r="N195" s="29"/>
      <c r="O195" s="18" t="str">
        <f t="shared" si="11"/>
        <v/>
      </c>
      <c r="P195" s="124" t="str">
        <f>IF(Wohnsitz!L195="","",IF(I195=4535,VLOOKUP(J195,Parameter!$B$1:$E$140,2,0),VLOOKUP(I195,Parameter!$A$1:$E$140,3,0)))</f>
        <v/>
      </c>
      <c r="Q195" s="124" t="str">
        <f>IF(Wohnsitz!M195="","",IF(I195=4535,VLOOKUP(J195,Parameter!$B$1:$E$140,3,0),VLOOKUP(I195,Parameter!$A$1:$E$140,4,0)))</f>
        <v/>
      </c>
      <c r="R195" s="124" t="str">
        <f>IF(Wohnsitz!N195="","",IF(I195=4535,VLOOKUP(J195,Parameter!$B$1:$E$140,4,0),VLOOKUP(I195,Parameter!$A$1:$E$140,5,0)))</f>
        <v/>
      </c>
      <c r="S195" s="124" t="str">
        <f t="shared" si="12"/>
        <v/>
      </c>
      <c r="T195" s="124" t="str">
        <f t="shared" si="13"/>
        <v/>
      </c>
      <c r="U195" s="124" t="str">
        <f t="shared" si="14"/>
        <v/>
      </c>
      <c r="V195" s="18">
        <f t="shared" si="15"/>
        <v>0</v>
      </c>
      <c r="W195" s="149"/>
    </row>
    <row r="196" spans="1:23">
      <c r="A196" s="17">
        <v>183</v>
      </c>
      <c r="B196" s="29"/>
      <c r="C196" s="29"/>
      <c r="D196" s="48"/>
      <c r="E196" s="30"/>
      <c r="F196" s="48"/>
      <c r="G196" s="161"/>
      <c r="H196" s="162"/>
      <c r="I196" s="162"/>
      <c r="J196" s="28"/>
      <c r="K196" s="29"/>
      <c r="L196" s="29"/>
      <c r="M196" s="29"/>
      <c r="N196" s="29"/>
      <c r="O196" s="18" t="str">
        <f t="shared" si="11"/>
        <v/>
      </c>
      <c r="P196" s="124" t="str">
        <f>IF(Wohnsitz!L196="","",IF(I196=4535,VLOOKUP(J196,Parameter!$B$1:$E$140,2,0),VLOOKUP(I196,Parameter!$A$1:$E$140,3,0)))</f>
        <v/>
      </c>
      <c r="Q196" s="124" t="str">
        <f>IF(Wohnsitz!M196="","",IF(I196=4535,VLOOKUP(J196,Parameter!$B$1:$E$140,3,0),VLOOKUP(I196,Parameter!$A$1:$E$140,4,0)))</f>
        <v/>
      </c>
      <c r="R196" s="124" t="str">
        <f>IF(Wohnsitz!N196="","",IF(I196=4535,VLOOKUP(J196,Parameter!$B$1:$E$140,4,0),VLOOKUP(I196,Parameter!$A$1:$E$140,5,0)))</f>
        <v/>
      </c>
      <c r="S196" s="124" t="str">
        <f t="shared" si="12"/>
        <v/>
      </c>
      <c r="T196" s="124" t="str">
        <f t="shared" si="13"/>
        <v/>
      </c>
      <c r="U196" s="124" t="str">
        <f t="shared" si="14"/>
        <v/>
      </c>
      <c r="V196" s="18">
        <f t="shared" si="15"/>
        <v>0</v>
      </c>
      <c r="W196" s="149"/>
    </row>
    <row r="197" spans="1:23">
      <c r="A197" s="17">
        <v>184</v>
      </c>
      <c r="B197" s="29"/>
      <c r="C197" s="29"/>
      <c r="D197" s="48"/>
      <c r="E197" s="30"/>
      <c r="F197" s="48"/>
      <c r="G197" s="161"/>
      <c r="H197" s="162"/>
      <c r="I197" s="162"/>
      <c r="J197" s="28"/>
      <c r="K197" s="29"/>
      <c r="L197" s="29"/>
      <c r="M197" s="29"/>
      <c r="N197" s="29"/>
      <c r="O197" s="18" t="str">
        <f t="shared" si="11"/>
        <v/>
      </c>
      <c r="P197" s="124" t="str">
        <f>IF(Wohnsitz!L197="","",IF(I197=4535,VLOOKUP(J197,Parameter!$B$1:$E$140,2,0),VLOOKUP(I197,Parameter!$A$1:$E$140,3,0)))</f>
        <v/>
      </c>
      <c r="Q197" s="124" t="str">
        <f>IF(Wohnsitz!M197="","",IF(I197=4535,VLOOKUP(J197,Parameter!$B$1:$E$140,3,0),VLOOKUP(I197,Parameter!$A$1:$E$140,4,0)))</f>
        <v/>
      </c>
      <c r="R197" s="124" t="str">
        <f>IF(Wohnsitz!N197="","",IF(I197=4535,VLOOKUP(J197,Parameter!$B$1:$E$140,4,0),VLOOKUP(I197,Parameter!$A$1:$E$140,5,0)))</f>
        <v/>
      </c>
      <c r="S197" s="124" t="str">
        <f t="shared" si="12"/>
        <v/>
      </c>
      <c r="T197" s="124" t="str">
        <f t="shared" si="13"/>
        <v/>
      </c>
      <c r="U197" s="124" t="str">
        <f t="shared" si="14"/>
        <v/>
      </c>
      <c r="V197" s="18">
        <f t="shared" si="15"/>
        <v>0</v>
      </c>
      <c r="W197" s="149"/>
    </row>
    <row r="198" spans="1:23">
      <c r="A198" s="17">
        <v>185</v>
      </c>
      <c r="B198" s="29"/>
      <c r="C198" s="29"/>
      <c r="D198" s="48"/>
      <c r="E198" s="30"/>
      <c r="F198" s="48"/>
      <c r="G198" s="161"/>
      <c r="H198" s="162"/>
      <c r="I198" s="162"/>
      <c r="J198" s="28"/>
      <c r="K198" s="29"/>
      <c r="L198" s="29"/>
      <c r="M198" s="29"/>
      <c r="N198" s="29"/>
      <c r="O198" s="18" t="str">
        <f t="shared" si="11"/>
        <v/>
      </c>
      <c r="P198" s="124" t="str">
        <f>IF(Wohnsitz!L198="","",IF(I198=4535,VLOOKUP(J198,Parameter!$B$1:$E$140,2,0),VLOOKUP(I198,Parameter!$A$1:$E$140,3,0)))</f>
        <v/>
      </c>
      <c r="Q198" s="124" t="str">
        <f>IF(Wohnsitz!M198="","",IF(I198=4535,VLOOKUP(J198,Parameter!$B$1:$E$140,3,0),VLOOKUP(I198,Parameter!$A$1:$E$140,4,0)))</f>
        <v/>
      </c>
      <c r="R198" s="124" t="str">
        <f>IF(Wohnsitz!N198="","",IF(I198=4535,VLOOKUP(J198,Parameter!$B$1:$E$140,4,0),VLOOKUP(I198,Parameter!$A$1:$E$140,5,0)))</f>
        <v/>
      </c>
      <c r="S198" s="124" t="str">
        <f t="shared" si="12"/>
        <v/>
      </c>
      <c r="T198" s="124" t="str">
        <f t="shared" si="13"/>
        <v/>
      </c>
      <c r="U198" s="124" t="str">
        <f t="shared" si="14"/>
        <v/>
      </c>
      <c r="V198" s="18">
        <f t="shared" si="15"/>
        <v>0</v>
      </c>
      <c r="W198" s="149"/>
    </row>
    <row r="199" spans="1:23">
      <c r="A199" s="17">
        <v>186</v>
      </c>
      <c r="B199" s="29"/>
      <c r="C199" s="29"/>
      <c r="D199" s="48"/>
      <c r="E199" s="30"/>
      <c r="F199" s="48"/>
      <c r="G199" s="161"/>
      <c r="H199" s="162"/>
      <c r="I199" s="162"/>
      <c r="J199" s="28"/>
      <c r="K199" s="29"/>
      <c r="L199" s="29"/>
      <c r="M199" s="29"/>
      <c r="N199" s="29"/>
      <c r="O199" s="18" t="str">
        <f t="shared" si="11"/>
        <v/>
      </c>
      <c r="P199" s="124" t="str">
        <f>IF(Wohnsitz!L199="","",IF(I199=4535,VLOOKUP(J199,Parameter!$B$1:$E$140,2,0),VLOOKUP(I199,Parameter!$A$1:$E$140,3,0)))</f>
        <v/>
      </c>
      <c r="Q199" s="124" t="str">
        <f>IF(Wohnsitz!M199="","",IF(I199=4535,VLOOKUP(J199,Parameter!$B$1:$E$140,3,0),VLOOKUP(I199,Parameter!$A$1:$E$140,4,0)))</f>
        <v/>
      </c>
      <c r="R199" s="124" t="str">
        <f>IF(Wohnsitz!N199="","",IF(I199=4535,VLOOKUP(J199,Parameter!$B$1:$E$140,4,0),VLOOKUP(I199,Parameter!$A$1:$E$140,5,0)))</f>
        <v/>
      </c>
      <c r="S199" s="124" t="str">
        <f t="shared" si="12"/>
        <v/>
      </c>
      <c r="T199" s="124" t="str">
        <f t="shared" si="13"/>
        <v/>
      </c>
      <c r="U199" s="124" t="str">
        <f t="shared" si="14"/>
        <v/>
      </c>
      <c r="V199" s="18">
        <f t="shared" si="15"/>
        <v>0</v>
      </c>
      <c r="W199" s="149"/>
    </row>
    <row r="200" spans="1:23">
      <c r="A200" s="17">
        <v>187</v>
      </c>
      <c r="B200" s="29"/>
      <c r="C200" s="29"/>
      <c r="D200" s="48"/>
      <c r="E200" s="30"/>
      <c r="F200" s="48"/>
      <c r="G200" s="161"/>
      <c r="H200" s="162"/>
      <c r="I200" s="162"/>
      <c r="J200" s="28"/>
      <c r="K200" s="29"/>
      <c r="L200" s="29"/>
      <c r="M200" s="29"/>
      <c r="N200" s="29"/>
      <c r="O200" s="18" t="str">
        <f t="shared" si="11"/>
        <v/>
      </c>
      <c r="P200" s="124" t="str">
        <f>IF(Wohnsitz!L200="","",IF(I200=4535,VLOOKUP(J200,Parameter!$B$1:$E$140,2,0),VLOOKUP(I200,Parameter!$A$1:$E$140,3,0)))</f>
        <v/>
      </c>
      <c r="Q200" s="124" t="str">
        <f>IF(Wohnsitz!M200="","",IF(I200=4535,VLOOKUP(J200,Parameter!$B$1:$E$140,3,0),VLOOKUP(I200,Parameter!$A$1:$E$140,4,0)))</f>
        <v/>
      </c>
      <c r="R200" s="124" t="str">
        <f>IF(Wohnsitz!N200="","",IF(I200=4535,VLOOKUP(J200,Parameter!$B$1:$E$140,4,0),VLOOKUP(I200,Parameter!$A$1:$E$140,5,0)))</f>
        <v/>
      </c>
      <c r="S200" s="124" t="str">
        <f t="shared" si="12"/>
        <v/>
      </c>
      <c r="T200" s="124" t="str">
        <f t="shared" si="13"/>
        <v/>
      </c>
      <c r="U200" s="124" t="str">
        <f t="shared" si="14"/>
        <v/>
      </c>
      <c r="V200" s="18">
        <f t="shared" si="15"/>
        <v>0</v>
      </c>
      <c r="W200" s="149"/>
    </row>
    <row r="201" spans="1:23">
      <c r="A201" s="17">
        <v>188</v>
      </c>
      <c r="B201" s="29"/>
      <c r="C201" s="29"/>
      <c r="D201" s="48"/>
      <c r="E201" s="30"/>
      <c r="F201" s="48"/>
      <c r="G201" s="161"/>
      <c r="H201" s="162"/>
      <c r="I201" s="162"/>
      <c r="J201" s="28"/>
      <c r="K201" s="29"/>
      <c r="L201" s="29"/>
      <c r="M201" s="29"/>
      <c r="N201" s="29"/>
      <c r="O201" s="18" t="str">
        <f t="shared" si="11"/>
        <v/>
      </c>
      <c r="P201" s="124" t="str">
        <f>IF(Wohnsitz!L201="","",IF(I201=4535,VLOOKUP(J201,Parameter!$B$1:$E$140,2,0),VLOOKUP(I201,Parameter!$A$1:$E$140,3,0)))</f>
        <v/>
      </c>
      <c r="Q201" s="124" t="str">
        <f>IF(Wohnsitz!M201="","",IF(I201=4535,VLOOKUP(J201,Parameter!$B$1:$E$140,3,0),VLOOKUP(I201,Parameter!$A$1:$E$140,4,0)))</f>
        <v/>
      </c>
      <c r="R201" s="124" t="str">
        <f>IF(Wohnsitz!N201="","",IF(I201=4535,VLOOKUP(J201,Parameter!$B$1:$E$140,4,0),VLOOKUP(I201,Parameter!$A$1:$E$140,5,0)))</f>
        <v/>
      </c>
      <c r="S201" s="124" t="str">
        <f t="shared" si="12"/>
        <v/>
      </c>
      <c r="T201" s="124" t="str">
        <f t="shared" si="13"/>
        <v/>
      </c>
      <c r="U201" s="124" t="str">
        <f t="shared" si="14"/>
        <v/>
      </c>
      <c r="V201" s="18">
        <f t="shared" si="15"/>
        <v>0</v>
      </c>
      <c r="W201" s="149"/>
    </row>
    <row r="202" spans="1:23">
      <c r="A202" s="17">
        <v>189</v>
      </c>
      <c r="B202" s="29"/>
      <c r="C202" s="29"/>
      <c r="D202" s="48"/>
      <c r="E202" s="30"/>
      <c r="F202" s="48"/>
      <c r="G202" s="161"/>
      <c r="H202" s="162"/>
      <c r="I202" s="162"/>
      <c r="J202" s="28"/>
      <c r="K202" s="29"/>
      <c r="L202" s="29"/>
      <c r="M202" s="29"/>
      <c r="N202" s="29"/>
      <c r="O202" s="18" t="str">
        <f t="shared" si="11"/>
        <v/>
      </c>
      <c r="P202" s="124" t="str">
        <f>IF(Wohnsitz!L202="","",IF(I202=4535,VLOOKUP(J202,Parameter!$B$1:$E$140,2,0),VLOOKUP(I202,Parameter!$A$1:$E$140,3,0)))</f>
        <v/>
      </c>
      <c r="Q202" s="124" t="str">
        <f>IF(Wohnsitz!M202="","",IF(I202=4535,VLOOKUP(J202,Parameter!$B$1:$E$140,3,0),VLOOKUP(I202,Parameter!$A$1:$E$140,4,0)))</f>
        <v/>
      </c>
      <c r="R202" s="124" t="str">
        <f>IF(Wohnsitz!N202="","",IF(I202=4535,VLOOKUP(J202,Parameter!$B$1:$E$140,4,0),VLOOKUP(I202,Parameter!$A$1:$E$140,5,0)))</f>
        <v/>
      </c>
      <c r="S202" s="124" t="str">
        <f t="shared" si="12"/>
        <v/>
      </c>
      <c r="T202" s="124" t="str">
        <f t="shared" si="13"/>
        <v/>
      </c>
      <c r="U202" s="124" t="str">
        <f t="shared" si="14"/>
        <v/>
      </c>
      <c r="V202" s="18">
        <f t="shared" si="15"/>
        <v>0</v>
      </c>
      <c r="W202" s="149"/>
    </row>
    <row r="203" spans="1:23">
      <c r="A203" s="17">
        <v>190</v>
      </c>
      <c r="B203" s="29"/>
      <c r="C203" s="29"/>
      <c r="D203" s="48"/>
      <c r="E203" s="30"/>
      <c r="F203" s="48"/>
      <c r="G203" s="161"/>
      <c r="H203" s="162"/>
      <c r="I203" s="162"/>
      <c r="J203" s="28"/>
      <c r="K203" s="29"/>
      <c r="L203" s="29"/>
      <c r="M203" s="29"/>
      <c r="N203" s="29"/>
      <c r="O203" s="18" t="str">
        <f t="shared" si="11"/>
        <v/>
      </c>
      <c r="P203" s="124" t="str">
        <f>IF(Wohnsitz!L203="","",IF(I203=4535,VLOOKUP(J203,Parameter!$B$1:$E$140,2,0),VLOOKUP(I203,Parameter!$A$1:$E$140,3,0)))</f>
        <v/>
      </c>
      <c r="Q203" s="124" t="str">
        <f>IF(Wohnsitz!M203="","",IF(I203=4535,VLOOKUP(J203,Parameter!$B$1:$E$140,3,0),VLOOKUP(I203,Parameter!$A$1:$E$140,4,0)))</f>
        <v/>
      </c>
      <c r="R203" s="124" t="str">
        <f>IF(Wohnsitz!N203="","",IF(I203=4535,VLOOKUP(J203,Parameter!$B$1:$E$140,4,0),VLOOKUP(I203,Parameter!$A$1:$E$140,5,0)))</f>
        <v/>
      </c>
      <c r="S203" s="124" t="str">
        <f t="shared" si="12"/>
        <v/>
      </c>
      <c r="T203" s="124" t="str">
        <f t="shared" si="13"/>
        <v/>
      </c>
      <c r="U203" s="124" t="str">
        <f t="shared" si="14"/>
        <v/>
      </c>
      <c r="V203" s="18">
        <f t="shared" si="15"/>
        <v>0</v>
      </c>
      <c r="W203" s="149"/>
    </row>
    <row r="204" spans="1:23">
      <c r="A204" s="17">
        <v>191</v>
      </c>
      <c r="B204" s="29"/>
      <c r="C204" s="29"/>
      <c r="D204" s="48"/>
      <c r="E204" s="30"/>
      <c r="F204" s="48"/>
      <c r="G204" s="161"/>
      <c r="H204" s="162"/>
      <c r="I204" s="162"/>
      <c r="J204" s="28"/>
      <c r="K204" s="29"/>
      <c r="L204" s="29"/>
      <c r="M204" s="29"/>
      <c r="N204" s="29"/>
      <c r="O204" s="18" t="str">
        <f t="shared" si="11"/>
        <v/>
      </c>
      <c r="P204" s="124" t="str">
        <f>IF(Wohnsitz!L204="","",IF(I204=4535,VLOOKUP(J204,Parameter!$B$1:$E$140,2,0),VLOOKUP(I204,Parameter!$A$1:$E$140,3,0)))</f>
        <v/>
      </c>
      <c r="Q204" s="124" t="str">
        <f>IF(Wohnsitz!M204="","",IF(I204=4535,VLOOKUP(J204,Parameter!$B$1:$E$140,3,0),VLOOKUP(I204,Parameter!$A$1:$E$140,4,0)))</f>
        <v/>
      </c>
      <c r="R204" s="124" t="str">
        <f>IF(Wohnsitz!N204="","",IF(I204=4535,VLOOKUP(J204,Parameter!$B$1:$E$140,4,0),VLOOKUP(I204,Parameter!$A$1:$E$140,5,0)))</f>
        <v/>
      </c>
      <c r="S204" s="124" t="str">
        <f t="shared" si="12"/>
        <v/>
      </c>
      <c r="T204" s="124" t="str">
        <f t="shared" si="13"/>
        <v/>
      </c>
      <c r="U204" s="124" t="str">
        <f t="shared" si="14"/>
        <v/>
      </c>
      <c r="V204" s="18">
        <f t="shared" si="15"/>
        <v>0</v>
      </c>
      <c r="W204" s="149"/>
    </row>
    <row r="205" spans="1:23">
      <c r="A205" s="17">
        <v>192</v>
      </c>
      <c r="B205" s="29"/>
      <c r="C205" s="29"/>
      <c r="D205" s="48"/>
      <c r="E205" s="30"/>
      <c r="F205" s="48"/>
      <c r="G205" s="161"/>
      <c r="H205" s="162"/>
      <c r="I205" s="162"/>
      <c r="J205" s="28"/>
      <c r="K205" s="29"/>
      <c r="L205" s="29"/>
      <c r="M205" s="29"/>
      <c r="N205" s="29"/>
      <c r="O205" s="18" t="str">
        <f t="shared" si="11"/>
        <v/>
      </c>
      <c r="P205" s="124" t="str">
        <f>IF(Wohnsitz!L205="","",IF(I205=4535,VLOOKUP(J205,Parameter!$B$1:$E$140,2,0),VLOOKUP(I205,Parameter!$A$1:$E$140,3,0)))</f>
        <v/>
      </c>
      <c r="Q205" s="124" t="str">
        <f>IF(Wohnsitz!M205="","",IF(I205=4535,VLOOKUP(J205,Parameter!$B$1:$E$140,3,0),VLOOKUP(I205,Parameter!$A$1:$E$140,4,0)))</f>
        <v/>
      </c>
      <c r="R205" s="124" t="str">
        <f>IF(Wohnsitz!N205="","",IF(I205=4535,VLOOKUP(J205,Parameter!$B$1:$E$140,4,0),VLOOKUP(I205,Parameter!$A$1:$E$140,5,0)))</f>
        <v/>
      </c>
      <c r="S205" s="124" t="str">
        <f t="shared" si="12"/>
        <v/>
      </c>
      <c r="T205" s="124" t="str">
        <f t="shared" si="13"/>
        <v/>
      </c>
      <c r="U205" s="124" t="str">
        <f t="shared" si="14"/>
        <v/>
      </c>
      <c r="V205" s="18">
        <f t="shared" si="15"/>
        <v>0</v>
      </c>
      <c r="W205" s="149"/>
    </row>
    <row r="206" spans="1:23">
      <c r="A206" s="17">
        <v>193</v>
      </c>
      <c r="B206" s="29"/>
      <c r="C206" s="29"/>
      <c r="D206" s="48"/>
      <c r="E206" s="30"/>
      <c r="F206" s="48"/>
      <c r="G206" s="161"/>
      <c r="H206" s="162"/>
      <c r="I206" s="162"/>
      <c r="J206" s="28"/>
      <c r="K206" s="29"/>
      <c r="L206" s="29"/>
      <c r="M206" s="29"/>
      <c r="N206" s="29"/>
      <c r="O206" s="18" t="str">
        <f t="shared" si="11"/>
        <v/>
      </c>
      <c r="P206" s="124" t="str">
        <f>IF(Wohnsitz!L206="","",IF(I206=4535,VLOOKUP(J206,Parameter!$B$1:$E$140,2,0),VLOOKUP(I206,Parameter!$A$1:$E$140,3,0)))</f>
        <v/>
      </c>
      <c r="Q206" s="124" t="str">
        <f>IF(Wohnsitz!M206="","",IF(I206=4535,VLOOKUP(J206,Parameter!$B$1:$E$140,3,0),VLOOKUP(I206,Parameter!$A$1:$E$140,4,0)))</f>
        <v/>
      </c>
      <c r="R206" s="124" t="str">
        <f>IF(Wohnsitz!N206="","",IF(I206=4535,VLOOKUP(J206,Parameter!$B$1:$E$140,4,0),VLOOKUP(I206,Parameter!$A$1:$E$140,5,0)))</f>
        <v/>
      </c>
      <c r="S206" s="124" t="str">
        <f t="shared" si="12"/>
        <v/>
      </c>
      <c r="T206" s="124" t="str">
        <f t="shared" si="13"/>
        <v/>
      </c>
      <c r="U206" s="124" t="str">
        <f t="shared" si="14"/>
        <v/>
      </c>
      <c r="V206" s="18">
        <f t="shared" si="15"/>
        <v>0</v>
      </c>
      <c r="W206" s="149"/>
    </row>
    <row r="207" spans="1:23">
      <c r="A207" s="17">
        <v>194</v>
      </c>
      <c r="B207" s="29"/>
      <c r="C207" s="29"/>
      <c r="D207" s="48"/>
      <c r="E207" s="30"/>
      <c r="F207" s="48"/>
      <c r="G207" s="161"/>
      <c r="H207" s="162"/>
      <c r="I207" s="162"/>
      <c r="J207" s="28"/>
      <c r="K207" s="29"/>
      <c r="L207" s="29"/>
      <c r="M207" s="29"/>
      <c r="N207" s="29"/>
      <c r="O207" s="18" t="str">
        <f t="shared" ref="O207:O270" si="16">IF(ISNUMBER(L207)+ISNUMBER(M207)+ISNUMBER(N207)=0,"",SUM(L207:N207))</f>
        <v/>
      </c>
      <c r="P207" s="124" t="str">
        <f>IF(Wohnsitz!L207="","",IF(I207=4535,VLOOKUP(J207,Parameter!$B$1:$E$140,2,0),VLOOKUP(I207,Parameter!$A$1:$E$140,3,0)))</f>
        <v/>
      </c>
      <c r="Q207" s="124" t="str">
        <f>IF(Wohnsitz!M207="","",IF(I207=4535,VLOOKUP(J207,Parameter!$B$1:$E$140,3,0),VLOOKUP(I207,Parameter!$A$1:$E$140,4,0)))</f>
        <v/>
      </c>
      <c r="R207" s="124" t="str">
        <f>IF(Wohnsitz!N207="","",IF(I207=4535,VLOOKUP(J207,Parameter!$B$1:$E$140,4,0),VLOOKUP(I207,Parameter!$A$1:$E$140,5,0)))</f>
        <v/>
      </c>
      <c r="S207" s="124" t="str">
        <f t="shared" ref="S207:S270" si="17">IF(OR(ISBLANK(L207),ISBLANK(P207)),"",L207/60*P207)</f>
        <v/>
      </c>
      <c r="T207" s="124" t="str">
        <f t="shared" ref="T207:T270" si="18">IF(OR(ISBLANK(M207),ISBLANK(Q207)),"",M207/60*Q207)</f>
        <v/>
      </c>
      <c r="U207" s="124" t="str">
        <f t="shared" ref="U207:U270" si="19">IF(OR(ISBLANK(N207),ISBLANK(R207)),"",N207/60*R207)</f>
        <v/>
      </c>
      <c r="V207" s="18">
        <f t="shared" ref="V207:V270" si="20">+SUM(S207:U207)</f>
        <v>0</v>
      </c>
      <c r="W207" s="149"/>
    </row>
    <row r="208" spans="1:23">
      <c r="A208" s="17">
        <v>195</v>
      </c>
      <c r="B208" s="29"/>
      <c r="C208" s="29"/>
      <c r="D208" s="48"/>
      <c r="E208" s="30"/>
      <c r="F208" s="48"/>
      <c r="G208" s="161"/>
      <c r="H208" s="162"/>
      <c r="I208" s="162"/>
      <c r="J208" s="28"/>
      <c r="K208" s="29"/>
      <c r="L208" s="29"/>
      <c r="M208" s="29"/>
      <c r="N208" s="29"/>
      <c r="O208" s="18" t="str">
        <f t="shared" si="16"/>
        <v/>
      </c>
      <c r="P208" s="124" t="str">
        <f>IF(Wohnsitz!L208="","",IF(I208=4535,VLOOKUP(J208,Parameter!$B$1:$E$140,2,0),VLOOKUP(I208,Parameter!$A$1:$E$140,3,0)))</f>
        <v/>
      </c>
      <c r="Q208" s="124" t="str">
        <f>IF(Wohnsitz!M208="","",IF(I208=4535,VLOOKUP(J208,Parameter!$B$1:$E$140,3,0),VLOOKUP(I208,Parameter!$A$1:$E$140,4,0)))</f>
        <v/>
      </c>
      <c r="R208" s="124" t="str">
        <f>IF(Wohnsitz!N208="","",IF(I208=4535,VLOOKUP(J208,Parameter!$B$1:$E$140,4,0),VLOOKUP(I208,Parameter!$A$1:$E$140,5,0)))</f>
        <v/>
      </c>
      <c r="S208" s="124" t="str">
        <f t="shared" si="17"/>
        <v/>
      </c>
      <c r="T208" s="124" t="str">
        <f t="shared" si="18"/>
        <v/>
      </c>
      <c r="U208" s="124" t="str">
        <f t="shared" si="19"/>
        <v/>
      </c>
      <c r="V208" s="18">
        <f t="shared" si="20"/>
        <v>0</v>
      </c>
      <c r="W208" s="149"/>
    </row>
    <row r="209" spans="1:23">
      <c r="A209" s="17">
        <v>196</v>
      </c>
      <c r="B209" s="29"/>
      <c r="C209" s="29"/>
      <c r="D209" s="48"/>
      <c r="E209" s="30"/>
      <c r="F209" s="48"/>
      <c r="G209" s="161"/>
      <c r="H209" s="162"/>
      <c r="I209" s="162"/>
      <c r="J209" s="28"/>
      <c r="K209" s="29"/>
      <c r="L209" s="29"/>
      <c r="M209" s="29"/>
      <c r="N209" s="29"/>
      <c r="O209" s="18" t="str">
        <f t="shared" si="16"/>
        <v/>
      </c>
      <c r="P209" s="124" t="str">
        <f>IF(Wohnsitz!L209="","",IF(I209=4535,VLOOKUP(J209,Parameter!$B$1:$E$140,2,0),VLOOKUP(I209,Parameter!$A$1:$E$140,3,0)))</f>
        <v/>
      </c>
      <c r="Q209" s="124" t="str">
        <f>IF(Wohnsitz!M209="","",IF(I209=4535,VLOOKUP(J209,Parameter!$B$1:$E$140,3,0),VLOOKUP(I209,Parameter!$A$1:$E$140,4,0)))</f>
        <v/>
      </c>
      <c r="R209" s="124" t="str">
        <f>IF(Wohnsitz!N209="","",IF(I209=4535,VLOOKUP(J209,Parameter!$B$1:$E$140,4,0),VLOOKUP(I209,Parameter!$A$1:$E$140,5,0)))</f>
        <v/>
      </c>
      <c r="S209" s="124" t="str">
        <f t="shared" si="17"/>
        <v/>
      </c>
      <c r="T209" s="124" t="str">
        <f t="shared" si="18"/>
        <v/>
      </c>
      <c r="U209" s="124" t="str">
        <f t="shared" si="19"/>
        <v/>
      </c>
      <c r="V209" s="18">
        <f t="shared" si="20"/>
        <v>0</v>
      </c>
      <c r="W209" s="149"/>
    </row>
    <row r="210" spans="1:23">
      <c r="A210" s="17">
        <v>197</v>
      </c>
      <c r="B210" s="29"/>
      <c r="C210" s="29"/>
      <c r="D210" s="48"/>
      <c r="E210" s="30"/>
      <c r="F210" s="48"/>
      <c r="G210" s="161"/>
      <c r="H210" s="162"/>
      <c r="I210" s="162"/>
      <c r="J210" s="28"/>
      <c r="K210" s="29"/>
      <c r="L210" s="29"/>
      <c r="M210" s="29"/>
      <c r="N210" s="29"/>
      <c r="O210" s="18" t="str">
        <f t="shared" si="16"/>
        <v/>
      </c>
      <c r="P210" s="124" t="str">
        <f>IF(Wohnsitz!L210="","",IF(I210=4535,VLOOKUP(J210,Parameter!$B$1:$E$140,2,0),VLOOKUP(I210,Parameter!$A$1:$E$140,3,0)))</f>
        <v/>
      </c>
      <c r="Q210" s="124" t="str">
        <f>IF(Wohnsitz!M210="","",IF(I210=4535,VLOOKUP(J210,Parameter!$B$1:$E$140,3,0),VLOOKUP(I210,Parameter!$A$1:$E$140,4,0)))</f>
        <v/>
      </c>
      <c r="R210" s="124" t="str">
        <f>IF(Wohnsitz!N210="","",IF(I210=4535,VLOOKUP(J210,Parameter!$B$1:$E$140,4,0),VLOOKUP(I210,Parameter!$A$1:$E$140,5,0)))</f>
        <v/>
      </c>
      <c r="S210" s="124" t="str">
        <f t="shared" si="17"/>
        <v/>
      </c>
      <c r="T210" s="124" t="str">
        <f t="shared" si="18"/>
        <v/>
      </c>
      <c r="U210" s="124" t="str">
        <f t="shared" si="19"/>
        <v/>
      </c>
      <c r="V210" s="18">
        <f t="shared" si="20"/>
        <v>0</v>
      </c>
      <c r="W210" s="149"/>
    </row>
    <row r="211" spans="1:23">
      <c r="A211" s="17">
        <v>198</v>
      </c>
      <c r="B211" s="29"/>
      <c r="C211" s="29"/>
      <c r="D211" s="48"/>
      <c r="E211" s="30"/>
      <c r="F211" s="48"/>
      <c r="G211" s="161"/>
      <c r="H211" s="162"/>
      <c r="I211" s="162"/>
      <c r="J211" s="28"/>
      <c r="K211" s="29"/>
      <c r="L211" s="29"/>
      <c r="M211" s="29"/>
      <c r="N211" s="29"/>
      <c r="O211" s="18" t="str">
        <f t="shared" si="16"/>
        <v/>
      </c>
      <c r="P211" s="124" t="str">
        <f>IF(Wohnsitz!L211="","",IF(I211=4535,VLOOKUP(J211,Parameter!$B$1:$E$140,2,0),VLOOKUP(I211,Parameter!$A$1:$E$140,3,0)))</f>
        <v/>
      </c>
      <c r="Q211" s="124" t="str">
        <f>IF(Wohnsitz!M211="","",IF(I211=4535,VLOOKUP(J211,Parameter!$B$1:$E$140,3,0),VLOOKUP(I211,Parameter!$A$1:$E$140,4,0)))</f>
        <v/>
      </c>
      <c r="R211" s="124" t="str">
        <f>IF(Wohnsitz!N211="","",IF(I211=4535,VLOOKUP(J211,Parameter!$B$1:$E$140,4,0),VLOOKUP(I211,Parameter!$A$1:$E$140,5,0)))</f>
        <v/>
      </c>
      <c r="S211" s="124" t="str">
        <f t="shared" si="17"/>
        <v/>
      </c>
      <c r="T211" s="124" t="str">
        <f t="shared" si="18"/>
        <v/>
      </c>
      <c r="U211" s="124" t="str">
        <f t="shared" si="19"/>
        <v/>
      </c>
      <c r="V211" s="18">
        <f t="shared" si="20"/>
        <v>0</v>
      </c>
      <c r="W211" s="149"/>
    </row>
    <row r="212" spans="1:23">
      <c r="A212" s="17">
        <v>199</v>
      </c>
      <c r="B212" s="29"/>
      <c r="C212" s="29"/>
      <c r="D212" s="48"/>
      <c r="E212" s="30"/>
      <c r="F212" s="48"/>
      <c r="G212" s="161"/>
      <c r="H212" s="162"/>
      <c r="I212" s="162"/>
      <c r="J212" s="28"/>
      <c r="K212" s="29"/>
      <c r="L212" s="29"/>
      <c r="M212" s="29"/>
      <c r="N212" s="29"/>
      <c r="O212" s="18" t="str">
        <f t="shared" si="16"/>
        <v/>
      </c>
      <c r="P212" s="124" t="str">
        <f>IF(Wohnsitz!L212="","",IF(I212=4535,VLOOKUP(J212,Parameter!$B$1:$E$140,2,0),VLOOKUP(I212,Parameter!$A$1:$E$140,3,0)))</f>
        <v/>
      </c>
      <c r="Q212" s="124" t="str">
        <f>IF(Wohnsitz!M212="","",IF(I212=4535,VLOOKUP(J212,Parameter!$B$1:$E$140,3,0),VLOOKUP(I212,Parameter!$A$1:$E$140,4,0)))</f>
        <v/>
      </c>
      <c r="R212" s="124" t="str">
        <f>IF(Wohnsitz!N212="","",IF(I212=4535,VLOOKUP(J212,Parameter!$B$1:$E$140,4,0),VLOOKUP(I212,Parameter!$A$1:$E$140,5,0)))</f>
        <v/>
      </c>
      <c r="S212" s="124" t="str">
        <f t="shared" si="17"/>
        <v/>
      </c>
      <c r="T212" s="124" t="str">
        <f t="shared" si="18"/>
        <v/>
      </c>
      <c r="U212" s="124" t="str">
        <f t="shared" si="19"/>
        <v/>
      </c>
      <c r="V212" s="18">
        <f t="shared" si="20"/>
        <v>0</v>
      </c>
      <c r="W212" s="149"/>
    </row>
    <row r="213" spans="1:23">
      <c r="A213" s="17">
        <v>200</v>
      </c>
      <c r="B213" s="29"/>
      <c r="C213" s="29"/>
      <c r="D213" s="48"/>
      <c r="E213" s="30"/>
      <c r="F213" s="48"/>
      <c r="G213" s="161"/>
      <c r="H213" s="162"/>
      <c r="I213" s="162"/>
      <c r="J213" s="28"/>
      <c r="K213" s="29"/>
      <c r="L213" s="29"/>
      <c r="M213" s="29"/>
      <c r="N213" s="29"/>
      <c r="O213" s="18" t="str">
        <f t="shared" si="16"/>
        <v/>
      </c>
      <c r="P213" s="124" t="str">
        <f>IF(Wohnsitz!L213="","",IF(I213=4535,VLOOKUP(J213,Parameter!$B$1:$E$140,2,0),VLOOKUP(I213,Parameter!$A$1:$E$140,3,0)))</f>
        <v/>
      </c>
      <c r="Q213" s="124" t="str">
        <f>IF(Wohnsitz!M213="","",IF(I213=4535,VLOOKUP(J213,Parameter!$B$1:$E$140,3,0),VLOOKUP(I213,Parameter!$A$1:$E$140,4,0)))</f>
        <v/>
      </c>
      <c r="R213" s="124" t="str">
        <f>IF(Wohnsitz!N213="","",IF(I213=4535,VLOOKUP(J213,Parameter!$B$1:$E$140,4,0),VLOOKUP(I213,Parameter!$A$1:$E$140,5,0)))</f>
        <v/>
      </c>
      <c r="S213" s="124" t="str">
        <f t="shared" si="17"/>
        <v/>
      </c>
      <c r="T213" s="124" t="str">
        <f t="shared" si="18"/>
        <v/>
      </c>
      <c r="U213" s="124" t="str">
        <f t="shared" si="19"/>
        <v/>
      </c>
      <c r="V213" s="18">
        <f t="shared" si="20"/>
        <v>0</v>
      </c>
      <c r="W213" s="149"/>
    </row>
    <row r="214" spans="1:23">
      <c r="A214" s="17">
        <v>201</v>
      </c>
      <c r="B214" s="29"/>
      <c r="C214" s="29"/>
      <c r="D214" s="48"/>
      <c r="E214" s="30"/>
      <c r="F214" s="48"/>
      <c r="G214" s="161"/>
      <c r="H214" s="162"/>
      <c r="I214" s="162"/>
      <c r="J214" s="28"/>
      <c r="K214" s="29"/>
      <c r="L214" s="29"/>
      <c r="M214" s="29"/>
      <c r="N214" s="29"/>
      <c r="O214" s="18" t="str">
        <f t="shared" si="16"/>
        <v/>
      </c>
      <c r="P214" s="124" t="str">
        <f>IF(Wohnsitz!L214="","",IF(I214=4535,VLOOKUP(J214,Parameter!$B$1:$E$140,2,0),VLOOKUP(I214,Parameter!$A$1:$E$140,3,0)))</f>
        <v/>
      </c>
      <c r="Q214" s="124" t="str">
        <f>IF(Wohnsitz!M214="","",IF(I214=4535,VLOOKUP(J214,Parameter!$B$1:$E$140,3,0),VLOOKUP(I214,Parameter!$A$1:$E$140,4,0)))</f>
        <v/>
      </c>
      <c r="R214" s="124" t="str">
        <f>IF(Wohnsitz!N214="","",IF(I214=4535,VLOOKUP(J214,Parameter!$B$1:$E$140,4,0),VLOOKUP(I214,Parameter!$A$1:$E$140,5,0)))</f>
        <v/>
      </c>
      <c r="S214" s="124" t="str">
        <f t="shared" si="17"/>
        <v/>
      </c>
      <c r="T214" s="124" t="str">
        <f t="shared" si="18"/>
        <v/>
      </c>
      <c r="U214" s="124" t="str">
        <f t="shared" si="19"/>
        <v/>
      </c>
      <c r="V214" s="18">
        <f t="shared" si="20"/>
        <v>0</v>
      </c>
      <c r="W214" s="149"/>
    </row>
    <row r="215" spans="1:23">
      <c r="A215" s="17">
        <v>202</v>
      </c>
      <c r="B215" s="29"/>
      <c r="C215" s="29"/>
      <c r="D215" s="48"/>
      <c r="E215" s="30"/>
      <c r="F215" s="48"/>
      <c r="G215" s="161"/>
      <c r="H215" s="162"/>
      <c r="I215" s="162"/>
      <c r="J215" s="28"/>
      <c r="K215" s="29"/>
      <c r="L215" s="29"/>
      <c r="M215" s="29"/>
      <c r="N215" s="29"/>
      <c r="O215" s="18" t="str">
        <f t="shared" si="16"/>
        <v/>
      </c>
      <c r="P215" s="124" t="str">
        <f>IF(Wohnsitz!L215="","",IF(I215=4535,VLOOKUP(J215,Parameter!$B$1:$E$140,2,0),VLOOKUP(I215,Parameter!$A$1:$E$140,3,0)))</f>
        <v/>
      </c>
      <c r="Q215" s="124" t="str">
        <f>IF(Wohnsitz!M215="","",IF(I215=4535,VLOOKUP(J215,Parameter!$B$1:$E$140,3,0),VLOOKUP(I215,Parameter!$A$1:$E$140,4,0)))</f>
        <v/>
      </c>
      <c r="R215" s="124" t="str">
        <f>IF(Wohnsitz!N215="","",IF(I215=4535,VLOOKUP(J215,Parameter!$B$1:$E$140,4,0),VLOOKUP(I215,Parameter!$A$1:$E$140,5,0)))</f>
        <v/>
      </c>
      <c r="S215" s="124" t="str">
        <f t="shared" si="17"/>
        <v/>
      </c>
      <c r="T215" s="124" t="str">
        <f t="shared" si="18"/>
        <v/>
      </c>
      <c r="U215" s="124" t="str">
        <f t="shared" si="19"/>
        <v/>
      </c>
      <c r="V215" s="18">
        <f t="shared" si="20"/>
        <v>0</v>
      </c>
      <c r="W215" s="149"/>
    </row>
    <row r="216" spans="1:23">
      <c r="A216" s="17">
        <v>203</v>
      </c>
      <c r="B216" s="29"/>
      <c r="C216" s="29"/>
      <c r="D216" s="48"/>
      <c r="E216" s="30"/>
      <c r="F216" s="48"/>
      <c r="G216" s="161"/>
      <c r="H216" s="162"/>
      <c r="I216" s="162"/>
      <c r="J216" s="28"/>
      <c r="K216" s="29"/>
      <c r="L216" s="29"/>
      <c r="M216" s="29"/>
      <c r="N216" s="29"/>
      <c r="O216" s="18" t="str">
        <f t="shared" si="16"/>
        <v/>
      </c>
      <c r="P216" s="124" t="str">
        <f>IF(Wohnsitz!L216="","",IF(I216=4535,VLOOKUP(J216,Parameter!$B$1:$E$140,2,0),VLOOKUP(I216,Parameter!$A$1:$E$140,3,0)))</f>
        <v/>
      </c>
      <c r="Q216" s="124" t="str">
        <f>IF(Wohnsitz!M216="","",IF(I216=4535,VLOOKUP(J216,Parameter!$B$1:$E$140,3,0),VLOOKUP(I216,Parameter!$A$1:$E$140,4,0)))</f>
        <v/>
      </c>
      <c r="R216" s="124" t="str">
        <f>IF(Wohnsitz!N216="","",IF(I216=4535,VLOOKUP(J216,Parameter!$B$1:$E$140,4,0),VLOOKUP(I216,Parameter!$A$1:$E$140,5,0)))</f>
        <v/>
      </c>
      <c r="S216" s="124" t="str">
        <f t="shared" si="17"/>
        <v/>
      </c>
      <c r="T216" s="124" t="str">
        <f t="shared" si="18"/>
        <v/>
      </c>
      <c r="U216" s="124" t="str">
        <f t="shared" si="19"/>
        <v/>
      </c>
      <c r="V216" s="18">
        <f t="shared" si="20"/>
        <v>0</v>
      </c>
      <c r="W216" s="149"/>
    </row>
    <row r="217" spans="1:23">
      <c r="A217" s="17">
        <v>204</v>
      </c>
      <c r="B217" s="29"/>
      <c r="C217" s="29"/>
      <c r="D217" s="48"/>
      <c r="E217" s="30"/>
      <c r="F217" s="48"/>
      <c r="G217" s="161"/>
      <c r="H217" s="162"/>
      <c r="I217" s="162"/>
      <c r="J217" s="28"/>
      <c r="K217" s="29"/>
      <c r="L217" s="29"/>
      <c r="M217" s="29"/>
      <c r="N217" s="29"/>
      <c r="O217" s="18" t="str">
        <f t="shared" si="16"/>
        <v/>
      </c>
      <c r="P217" s="124" t="str">
        <f>IF(Wohnsitz!L217="","",IF(I217=4535,VLOOKUP(J217,Parameter!$B$1:$E$140,2,0),VLOOKUP(I217,Parameter!$A$1:$E$140,3,0)))</f>
        <v/>
      </c>
      <c r="Q217" s="124" t="str">
        <f>IF(Wohnsitz!M217="","",IF(I217=4535,VLOOKUP(J217,Parameter!$B$1:$E$140,3,0),VLOOKUP(I217,Parameter!$A$1:$E$140,4,0)))</f>
        <v/>
      </c>
      <c r="R217" s="124" t="str">
        <f>IF(Wohnsitz!N217="","",IF(I217=4535,VLOOKUP(J217,Parameter!$B$1:$E$140,4,0),VLOOKUP(I217,Parameter!$A$1:$E$140,5,0)))</f>
        <v/>
      </c>
      <c r="S217" s="124" t="str">
        <f t="shared" si="17"/>
        <v/>
      </c>
      <c r="T217" s="124" t="str">
        <f t="shared" si="18"/>
        <v/>
      </c>
      <c r="U217" s="124" t="str">
        <f t="shared" si="19"/>
        <v/>
      </c>
      <c r="V217" s="18">
        <f t="shared" si="20"/>
        <v>0</v>
      </c>
      <c r="W217" s="149"/>
    </row>
    <row r="218" spans="1:23">
      <c r="A218" s="17">
        <v>205</v>
      </c>
      <c r="B218" s="29"/>
      <c r="C218" s="29"/>
      <c r="D218" s="48"/>
      <c r="E218" s="30"/>
      <c r="F218" s="48"/>
      <c r="G218" s="161"/>
      <c r="H218" s="162"/>
      <c r="I218" s="162"/>
      <c r="J218" s="28"/>
      <c r="K218" s="29"/>
      <c r="L218" s="29"/>
      <c r="M218" s="29"/>
      <c r="N218" s="29"/>
      <c r="O218" s="18" t="str">
        <f t="shared" si="16"/>
        <v/>
      </c>
      <c r="P218" s="124" t="str">
        <f>IF(Wohnsitz!L218="","",IF(I218=4535,VLOOKUP(J218,Parameter!$B$1:$E$140,2,0),VLOOKUP(I218,Parameter!$A$1:$E$140,3,0)))</f>
        <v/>
      </c>
      <c r="Q218" s="124" t="str">
        <f>IF(Wohnsitz!M218="","",IF(I218=4535,VLOOKUP(J218,Parameter!$B$1:$E$140,3,0),VLOOKUP(I218,Parameter!$A$1:$E$140,4,0)))</f>
        <v/>
      </c>
      <c r="R218" s="124" t="str">
        <f>IF(Wohnsitz!N218="","",IF(I218=4535,VLOOKUP(J218,Parameter!$B$1:$E$140,4,0),VLOOKUP(I218,Parameter!$A$1:$E$140,5,0)))</f>
        <v/>
      </c>
      <c r="S218" s="124" t="str">
        <f t="shared" si="17"/>
        <v/>
      </c>
      <c r="T218" s="124" t="str">
        <f t="shared" si="18"/>
        <v/>
      </c>
      <c r="U218" s="124" t="str">
        <f t="shared" si="19"/>
        <v/>
      </c>
      <c r="V218" s="18">
        <f t="shared" si="20"/>
        <v>0</v>
      </c>
      <c r="W218" s="149"/>
    </row>
    <row r="219" spans="1:23">
      <c r="A219" s="17">
        <v>206</v>
      </c>
      <c r="B219" s="29"/>
      <c r="C219" s="29"/>
      <c r="D219" s="48"/>
      <c r="E219" s="30"/>
      <c r="F219" s="48"/>
      <c r="G219" s="161"/>
      <c r="H219" s="162"/>
      <c r="I219" s="162"/>
      <c r="J219" s="28"/>
      <c r="K219" s="29"/>
      <c r="L219" s="29"/>
      <c r="M219" s="29"/>
      <c r="N219" s="29"/>
      <c r="O219" s="18" t="str">
        <f t="shared" si="16"/>
        <v/>
      </c>
      <c r="P219" s="124" t="str">
        <f>IF(Wohnsitz!L219="","",IF(I219=4535,VLOOKUP(J219,Parameter!$B$1:$E$140,2,0),VLOOKUP(I219,Parameter!$A$1:$E$140,3,0)))</f>
        <v/>
      </c>
      <c r="Q219" s="124" t="str">
        <f>IF(Wohnsitz!M219="","",IF(I219=4535,VLOOKUP(J219,Parameter!$B$1:$E$140,3,0),VLOOKUP(I219,Parameter!$A$1:$E$140,4,0)))</f>
        <v/>
      </c>
      <c r="R219" s="124" t="str">
        <f>IF(Wohnsitz!N219="","",IF(I219=4535,VLOOKUP(J219,Parameter!$B$1:$E$140,4,0),VLOOKUP(I219,Parameter!$A$1:$E$140,5,0)))</f>
        <v/>
      </c>
      <c r="S219" s="124" t="str">
        <f t="shared" si="17"/>
        <v/>
      </c>
      <c r="T219" s="124" t="str">
        <f t="shared" si="18"/>
        <v/>
      </c>
      <c r="U219" s="124" t="str">
        <f t="shared" si="19"/>
        <v/>
      </c>
      <c r="V219" s="18">
        <f t="shared" si="20"/>
        <v>0</v>
      </c>
      <c r="W219" s="149"/>
    </row>
    <row r="220" spans="1:23">
      <c r="A220" s="17">
        <v>207</v>
      </c>
      <c r="B220" s="29"/>
      <c r="C220" s="29"/>
      <c r="D220" s="48"/>
      <c r="E220" s="30"/>
      <c r="F220" s="48"/>
      <c r="G220" s="161"/>
      <c r="H220" s="162"/>
      <c r="I220" s="162"/>
      <c r="J220" s="28"/>
      <c r="K220" s="29"/>
      <c r="L220" s="29"/>
      <c r="M220" s="29"/>
      <c r="N220" s="29"/>
      <c r="O220" s="18" t="str">
        <f t="shared" si="16"/>
        <v/>
      </c>
      <c r="P220" s="124" t="str">
        <f>IF(Wohnsitz!L220="","",IF(I220=4535,VLOOKUP(J220,Parameter!$B$1:$E$140,2,0),VLOOKUP(I220,Parameter!$A$1:$E$140,3,0)))</f>
        <v/>
      </c>
      <c r="Q220" s="124" t="str">
        <f>IF(Wohnsitz!M220="","",IF(I220=4535,VLOOKUP(J220,Parameter!$B$1:$E$140,3,0),VLOOKUP(I220,Parameter!$A$1:$E$140,4,0)))</f>
        <v/>
      </c>
      <c r="R220" s="124" t="str">
        <f>IF(Wohnsitz!N220="","",IF(I220=4535,VLOOKUP(J220,Parameter!$B$1:$E$140,4,0),VLOOKUP(I220,Parameter!$A$1:$E$140,5,0)))</f>
        <v/>
      </c>
      <c r="S220" s="124" t="str">
        <f t="shared" si="17"/>
        <v/>
      </c>
      <c r="T220" s="124" t="str">
        <f t="shared" si="18"/>
        <v/>
      </c>
      <c r="U220" s="124" t="str">
        <f t="shared" si="19"/>
        <v/>
      </c>
      <c r="V220" s="18">
        <f t="shared" si="20"/>
        <v>0</v>
      </c>
      <c r="W220" s="149"/>
    </row>
    <row r="221" spans="1:23">
      <c r="A221" s="17">
        <v>208</v>
      </c>
      <c r="B221" s="29"/>
      <c r="C221" s="29"/>
      <c r="D221" s="48"/>
      <c r="E221" s="30"/>
      <c r="F221" s="48"/>
      <c r="G221" s="161"/>
      <c r="H221" s="162"/>
      <c r="I221" s="162"/>
      <c r="J221" s="28"/>
      <c r="K221" s="29"/>
      <c r="L221" s="29"/>
      <c r="M221" s="29"/>
      <c r="N221" s="29"/>
      <c r="O221" s="18" t="str">
        <f t="shared" si="16"/>
        <v/>
      </c>
      <c r="P221" s="124" t="str">
        <f>IF(Wohnsitz!L221="","",IF(I221=4535,VLOOKUP(J221,Parameter!$B$1:$E$140,2,0),VLOOKUP(I221,Parameter!$A$1:$E$140,3,0)))</f>
        <v/>
      </c>
      <c r="Q221" s="124" t="str">
        <f>IF(Wohnsitz!M221="","",IF(I221=4535,VLOOKUP(J221,Parameter!$B$1:$E$140,3,0),VLOOKUP(I221,Parameter!$A$1:$E$140,4,0)))</f>
        <v/>
      </c>
      <c r="R221" s="124" t="str">
        <f>IF(Wohnsitz!N221="","",IF(I221=4535,VLOOKUP(J221,Parameter!$B$1:$E$140,4,0),VLOOKUP(I221,Parameter!$A$1:$E$140,5,0)))</f>
        <v/>
      </c>
      <c r="S221" s="124" t="str">
        <f t="shared" si="17"/>
        <v/>
      </c>
      <c r="T221" s="124" t="str">
        <f t="shared" si="18"/>
        <v/>
      </c>
      <c r="U221" s="124" t="str">
        <f t="shared" si="19"/>
        <v/>
      </c>
      <c r="V221" s="18">
        <f t="shared" si="20"/>
        <v>0</v>
      </c>
      <c r="W221" s="149"/>
    </row>
    <row r="222" spans="1:23">
      <c r="A222" s="17">
        <v>209</v>
      </c>
      <c r="B222" s="29"/>
      <c r="C222" s="29"/>
      <c r="D222" s="48"/>
      <c r="E222" s="30"/>
      <c r="F222" s="48"/>
      <c r="G222" s="161"/>
      <c r="H222" s="162"/>
      <c r="I222" s="162"/>
      <c r="J222" s="28"/>
      <c r="K222" s="29"/>
      <c r="L222" s="29"/>
      <c r="M222" s="29"/>
      <c r="N222" s="29"/>
      <c r="O222" s="18" t="str">
        <f t="shared" si="16"/>
        <v/>
      </c>
      <c r="P222" s="124" t="str">
        <f>IF(Wohnsitz!L222="","",IF(I222=4535,VLOOKUP(J222,Parameter!$B$1:$E$140,2,0),VLOOKUP(I222,Parameter!$A$1:$E$140,3,0)))</f>
        <v/>
      </c>
      <c r="Q222" s="124" t="str">
        <f>IF(Wohnsitz!M222="","",IF(I222=4535,VLOOKUP(J222,Parameter!$B$1:$E$140,3,0),VLOOKUP(I222,Parameter!$A$1:$E$140,4,0)))</f>
        <v/>
      </c>
      <c r="R222" s="124" t="str">
        <f>IF(Wohnsitz!N222="","",IF(I222=4535,VLOOKUP(J222,Parameter!$B$1:$E$140,4,0),VLOOKUP(I222,Parameter!$A$1:$E$140,5,0)))</f>
        <v/>
      </c>
      <c r="S222" s="124" t="str">
        <f t="shared" si="17"/>
        <v/>
      </c>
      <c r="T222" s="124" t="str">
        <f t="shared" si="18"/>
        <v/>
      </c>
      <c r="U222" s="124" t="str">
        <f t="shared" si="19"/>
        <v/>
      </c>
      <c r="V222" s="18">
        <f t="shared" si="20"/>
        <v>0</v>
      </c>
      <c r="W222" s="149"/>
    </row>
    <row r="223" spans="1:23">
      <c r="A223" s="17">
        <v>210</v>
      </c>
      <c r="B223" s="29"/>
      <c r="C223" s="29"/>
      <c r="D223" s="48"/>
      <c r="E223" s="30"/>
      <c r="F223" s="48"/>
      <c r="G223" s="161"/>
      <c r="H223" s="162"/>
      <c r="I223" s="162"/>
      <c r="J223" s="28"/>
      <c r="K223" s="29"/>
      <c r="L223" s="29"/>
      <c r="M223" s="29"/>
      <c r="N223" s="29"/>
      <c r="O223" s="18" t="str">
        <f t="shared" si="16"/>
        <v/>
      </c>
      <c r="P223" s="124" t="str">
        <f>IF(Wohnsitz!L223="","",IF(I223=4535,VLOOKUP(J223,Parameter!$B$1:$E$140,2,0),VLOOKUP(I223,Parameter!$A$1:$E$140,3,0)))</f>
        <v/>
      </c>
      <c r="Q223" s="124" t="str">
        <f>IF(Wohnsitz!M223="","",IF(I223=4535,VLOOKUP(J223,Parameter!$B$1:$E$140,3,0),VLOOKUP(I223,Parameter!$A$1:$E$140,4,0)))</f>
        <v/>
      </c>
      <c r="R223" s="124" t="str">
        <f>IF(Wohnsitz!N223="","",IF(I223=4535,VLOOKUP(J223,Parameter!$B$1:$E$140,4,0),VLOOKUP(I223,Parameter!$A$1:$E$140,5,0)))</f>
        <v/>
      </c>
      <c r="S223" s="124" t="str">
        <f t="shared" si="17"/>
        <v/>
      </c>
      <c r="T223" s="124" t="str">
        <f t="shared" si="18"/>
        <v/>
      </c>
      <c r="U223" s="124" t="str">
        <f t="shared" si="19"/>
        <v/>
      </c>
      <c r="V223" s="18">
        <f t="shared" si="20"/>
        <v>0</v>
      </c>
      <c r="W223" s="149"/>
    </row>
    <row r="224" spans="1:23">
      <c r="A224" s="17">
        <v>211</v>
      </c>
      <c r="B224" s="29"/>
      <c r="C224" s="29"/>
      <c r="D224" s="48"/>
      <c r="E224" s="30"/>
      <c r="F224" s="48"/>
      <c r="G224" s="161"/>
      <c r="H224" s="162"/>
      <c r="I224" s="162"/>
      <c r="J224" s="28"/>
      <c r="K224" s="29"/>
      <c r="L224" s="29"/>
      <c r="M224" s="29"/>
      <c r="N224" s="29"/>
      <c r="O224" s="18" t="str">
        <f t="shared" si="16"/>
        <v/>
      </c>
      <c r="P224" s="124" t="str">
        <f>IF(Wohnsitz!L224="","",IF(I224=4535,VLOOKUP(J224,Parameter!$B$1:$E$140,2,0),VLOOKUP(I224,Parameter!$A$1:$E$140,3,0)))</f>
        <v/>
      </c>
      <c r="Q224" s="124" t="str">
        <f>IF(Wohnsitz!M224="","",IF(I224=4535,VLOOKUP(J224,Parameter!$B$1:$E$140,3,0),VLOOKUP(I224,Parameter!$A$1:$E$140,4,0)))</f>
        <v/>
      </c>
      <c r="R224" s="124" t="str">
        <f>IF(Wohnsitz!N224="","",IF(I224=4535,VLOOKUP(J224,Parameter!$B$1:$E$140,4,0),VLOOKUP(I224,Parameter!$A$1:$E$140,5,0)))</f>
        <v/>
      </c>
      <c r="S224" s="124" t="str">
        <f t="shared" si="17"/>
        <v/>
      </c>
      <c r="T224" s="124" t="str">
        <f t="shared" si="18"/>
        <v/>
      </c>
      <c r="U224" s="124" t="str">
        <f t="shared" si="19"/>
        <v/>
      </c>
      <c r="V224" s="18">
        <f t="shared" si="20"/>
        <v>0</v>
      </c>
      <c r="W224" s="149"/>
    </row>
    <row r="225" spans="1:23">
      <c r="A225" s="17">
        <v>212</v>
      </c>
      <c r="B225" s="29"/>
      <c r="C225" s="29"/>
      <c r="D225" s="48"/>
      <c r="E225" s="30"/>
      <c r="F225" s="48"/>
      <c r="G225" s="161"/>
      <c r="H225" s="162"/>
      <c r="I225" s="162"/>
      <c r="J225" s="28"/>
      <c r="K225" s="29"/>
      <c r="L225" s="29"/>
      <c r="M225" s="29"/>
      <c r="N225" s="29"/>
      <c r="O225" s="18" t="str">
        <f t="shared" si="16"/>
        <v/>
      </c>
      <c r="P225" s="124" t="str">
        <f>IF(Wohnsitz!L225="","",IF(I225=4535,VLOOKUP(J225,Parameter!$B$1:$E$140,2,0),VLOOKUP(I225,Parameter!$A$1:$E$140,3,0)))</f>
        <v/>
      </c>
      <c r="Q225" s="124" t="str">
        <f>IF(Wohnsitz!M225="","",IF(I225=4535,VLOOKUP(J225,Parameter!$B$1:$E$140,3,0),VLOOKUP(I225,Parameter!$A$1:$E$140,4,0)))</f>
        <v/>
      </c>
      <c r="R225" s="124" t="str">
        <f>IF(Wohnsitz!N225="","",IF(I225=4535,VLOOKUP(J225,Parameter!$B$1:$E$140,4,0),VLOOKUP(I225,Parameter!$A$1:$E$140,5,0)))</f>
        <v/>
      </c>
      <c r="S225" s="124" t="str">
        <f t="shared" si="17"/>
        <v/>
      </c>
      <c r="T225" s="124" t="str">
        <f t="shared" si="18"/>
        <v/>
      </c>
      <c r="U225" s="124" t="str">
        <f t="shared" si="19"/>
        <v/>
      </c>
      <c r="V225" s="18">
        <f t="shared" si="20"/>
        <v>0</v>
      </c>
      <c r="W225" s="149"/>
    </row>
    <row r="226" spans="1:23">
      <c r="A226" s="17">
        <v>213</v>
      </c>
      <c r="B226" s="29"/>
      <c r="C226" s="29"/>
      <c r="D226" s="48"/>
      <c r="E226" s="30"/>
      <c r="F226" s="48"/>
      <c r="G226" s="161"/>
      <c r="H226" s="162"/>
      <c r="I226" s="162"/>
      <c r="J226" s="28"/>
      <c r="K226" s="29"/>
      <c r="L226" s="29"/>
      <c r="M226" s="29"/>
      <c r="N226" s="29"/>
      <c r="O226" s="18" t="str">
        <f t="shared" si="16"/>
        <v/>
      </c>
      <c r="P226" s="124" t="str">
        <f>IF(Wohnsitz!L226="","",IF(I226=4535,VLOOKUP(J226,Parameter!$B$1:$E$140,2,0),VLOOKUP(I226,Parameter!$A$1:$E$140,3,0)))</f>
        <v/>
      </c>
      <c r="Q226" s="124" t="str">
        <f>IF(Wohnsitz!M226="","",IF(I226=4535,VLOOKUP(J226,Parameter!$B$1:$E$140,3,0),VLOOKUP(I226,Parameter!$A$1:$E$140,4,0)))</f>
        <v/>
      </c>
      <c r="R226" s="124" t="str">
        <f>IF(Wohnsitz!N226="","",IF(I226=4535,VLOOKUP(J226,Parameter!$B$1:$E$140,4,0),VLOOKUP(I226,Parameter!$A$1:$E$140,5,0)))</f>
        <v/>
      </c>
      <c r="S226" s="124" t="str">
        <f t="shared" si="17"/>
        <v/>
      </c>
      <c r="T226" s="124" t="str">
        <f t="shared" si="18"/>
        <v/>
      </c>
      <c r="U226" s="124" t="str">
        <f t="shared" si="19"/>
        <v/>
      </c>
      <c r="V226" s="18">
        <f t="shared" si="20"/>
        <v>0</v>
      </c>
      <c r="W226" s="149"/>
    </row>
    <row r="227" spans="1:23">
      <c r="A227" s="17">
        <v>214</v>
      </c>
      <c r="B227" s="29"/>
      <c r="C227" s="29"/>
      <c r="D227" s="48"/>
      <c r="E227" s="30"/>
      <c r="F227" s="48"/>
      <c r="G227" s="161"/>
      <c r="H227" s="162"/>
      <c r="I227" s="162"/>
      <c r="J227" s="28"/>
      <c r="K227" s="29"/>
      <c r="L227" s="29"/>
      <c r="M227" s="29"/>
      <c r="N227" s="29"/>
      <c r="O227" s="18" t="str">
        <f t="shared" si="16"/>
        <v/>
      </c>
      <c r="P227" s="124" t="str">
        <f>IF(Wohnsitz!L227="","",IF(I227=4535,VLOOKUP(J227,Parameter!$B$1:$E$140,2,0),VLOOKUP(I227,Parameter!$A$1:$E$140,3,0)))</f>
        <v/>
      </c>
      <c r="Q227" s="124" t="str">
        <f>IF(Wohnsitz!M227="","",IF(I227=4535,VLOOKUP(J227,Parameter!$B$1:$E$140,3,0),VLOOKUP(I227,Parameter!$A$1:$E$140,4,0)))</f>
        <v/>
      </c>
      <c r="R227" s="124" t="str">
        <f>IF(Wohnsitz!N227="","",IF(I227=4535,VLOOKUP(J227,Parameter!$B$1:$E$140,4,0),VLOOKUP(I227,Parameter!$A$1:$E$140,5,0)))</f>
        <v/>
      </c>
      <c r="S227" s="124" t="str">
        <f t="shared" si="17"/>
        <v/>
      </c>
      <c r="T227" s="124" t="str">
        <f t="shared" si="18"/>
        <v/>
      </c>
      <c r="U227" s="124" t="str">
        <f t="shared" si="19"/>
        <v/>
      </c>
      <c r="V227" s="18">
        <f t="shared" si="20"/>
        <v>0</v>
      </c>
      <c r="W227" s="149"/>
    </row>
    <row r="228" spans="1:23">
      <c r="A228" s="17">
        <v>215</v>
      </c>
      <c r="B228" s="29"/>
      <c r="C228" s="29"/>
      <c r="D228" s="48"/>
      <c r="E228" s="30"/>
      <c r="F228" s="48"/>
      <c r="G228" s="161"/>
      <c r="H228" s="162"/>
      <c r="I228" s="162"/>
      <c r="J228" s="28"/>
      <c r="K228" s="29"/>
      <c r="L228" s="29"/>
      <c r="M228" s="29"/>
      <c r="N228" s="29"/>
      <c r="O228" s="18" t="str">
        <f t="shared" si="16"/>
        <v/>
      </c>
      <c r="P228" s="124" t="str">
        <f>IF(Wohnsitz!L228="","",IF(I228=4535,VLOOKUP(J228,Parameter!$B$1:$E$140,2,0),VLOOKUP(I228,Parameter!$A$1:$E$140,3,0)))</f>
        <v/>
      </c>
      <c r="Q228" s="124" t="str">
        <f>IF(Wohnsitz!M228="","",IF(I228=4535,VLOOKUP(J228,Parameter!$B$1:$E$140,3,0),VLOOKUP(I228,Parameter!$A$1:$E$140,4,0)))</f>
        <v/>
      </c>
      <c r="R228" s="124" t="str">
        <f>IF(Wohnsitz!N228="","",IF(I228=4535,VLOOKUP(J228,Parameter!$B$1:$E$140,4,0),VLOOKUP(I228,Parameter!$A$1:$E$140,5,0)))</f>
        <v/>
      </c>
      <c r="S228" s="124" t="str">
        <f t="shared" si="17"/>
        <v/>
      </c>
      <c r="T228" s="124" t="str">
        <f t="shared" si="18"/>
        <v/>
      </c>
      <c r="U228" s="124" t="str">
        <f t="shared" si="19"/>
        <v/>
      </c>
      <c r="V228" s="18">
        <f t="shared" si="20"/>
        <v>0</v>
      </c>
      <c r="W228" s="149"/>
    </row>
    <row r="229" spans="1:23">
      <c r="A229" s="17">
        <v>216</v>
      </c>
      <c r="B229" s="29"/>
      <c r="C229" s="29"/>
      <c r="D229" s="48"/>
      <c r="E229" s="30"/>
      <c r="F229" s="48"/>
      <c r="G229" s="161"/>
      <c r="H229" s="162"/>
      <c r="I229" s="162"/>
      <c r="J229" s="28"/>
      <c r="K229" s="29"/>
      <c r="L229" s="29"/>
      <c r="M229" s="29"/>
      <c r="N229" s="29"/>
      <c r="O229" s="18" t="str">
        <f t="shared" si="16"/>
        <v/>
      </c>
      <c r="P229" s="124" t="str">
        <f>IF(Wohnsitz!L229="","",IF(I229=4535,VLOOKUP(J229,Parameter!$B$1:$E$140,2,0),VLOOKUP(I229,Parameter!$A$1:$E$140,3,0)))</f>
        <v/>
      </c>
      <c r="Q229" s="124" t="str">
        <f>IF(Wohnsitz!M229="","",IF(I229=4535,VLOOKUP(J229,Parameter!$B$1:$E$140,3,0),VLOOKUP(I229,Parameter!$A$1:$E$140,4,0)))</f>
        <v/>
      </c>
      <c r="R229" s="124" t="str">
        <f>IF(Wohnsitz!N229="","",IF(I229=4535,VLOOKUP(J229,Parameter!$B$1:$E$140,4,0),VLOOKUP(I229,Parameter!$A$1:$E$140,5,0)))</f>
        <v/>
      </c>
      <c r="S229" s="124" t="str">
        <f t="shared" si="17"/>
        <v/>
      </c>
      <c r="T229" s="124" t="str">
        <f t="shared" si="18"/>
        <v/>
      </c>
      <c r="U229" s="124" t="str">
        <f t="shared" si="19"/>
        <v/>
      </c>
      <c r="V229" s="18">
        <f t="shared" si="20"/>
        <v>0</v>
      </c>
      <c r="W229" s="149"/>
    </row>
    <row r="230" spans="1:23">
      <c r="A230" s="17">
        <v>217</v>
      </c>
      <c r="B230" s="29"/>
      <c r="C230" s="29"/>
      <c r="D230" s="48"/>
      <c r="E230" s="30"/>
      <c r="F230" s="48"/>
      <c r="G230" s="161"/>
      <c r="H230" s="162"/>
      <c r="I230" s="162"/>
      <c r="J230" s="28"/>
      <c r="K230" s="29"/>
      <c r="L230" s="29"/>
      <c r="M230" s="29"/>
      <c r="N230" s="29"/>
      <c r="O230" s="18" t="str">
        <f t="shared" si="16"/>
        <v/>
      </c>
      <c r="P230" s="124" t="str">
        <f>IF(Wohnsitz!L230="","",IF(I230=4535,VLOOKUP(J230,Parameter!$B$1:$E$140,2,0),VLOOKUP(I230,Parameter!$A$1:$E$140,3,0)))</f>
        <v/>
      </c>
      <c r="Q230" s="124" t="str">
        <f>IF(Wohnsitz!M230="","",IF(I230=4535,VLOOKUP(J230,Parameter!$B$1:$E$140,3,0),VLOOKUP(I230,Parameter!$A$1:$E$140,4,0)))</f>
        <v/>
      </c>
      <c r="R230" s="124" t="str">
        <f>IF(Wohnsitz!N230="","",IF(I230=4535,VLOOKUP(J230,Parameter!$B$1:$E$140,4,0),VLOOKUP(I230,Parameter!$A$1:$E$140,5,0)))</f>
        <v/>
      </c>
      <c r="S230" s="124" t="str">
        <f t="shared" si="17"/>
        <v/>
      </c>
      <c r="T230" s="124" t="str">
        <f t="shared" si="18"/>
        <v/>
      </c>
      <c r="U230" s="124" t="str">
        <f t="shared" si="19"/>
        <v/>
      </c>
      <c r="V230" s="18">
        <f t="shared" si="20"/>
        <v>0</v>
      </c>
      <c r="W230" s="149"/>
    </row>
    <row r="231" spans="1:23">
      <c r="A231" s="17">
        <v>218</v>
      </c>
      <c r="B231" s="29"/>
      <c r="C231" s="29"/>
      <c r="D231" s="48"/>
      <c r="E231" s="30"/>
      <c r="F231" s="48"/>
      <c r="G231" s="161"/>
      <c r="H231" s="162"/>
      <c r="I231" s="162"/>
      <c r="J231" s="28"/>
      <c r="K231" s="29"/>
      <c r="L231" s="29"/>
      <c r="M231" s="29"/>
      <c r="N231" s="29"/>
      <c r="O231" s="18" t="str">
        <f t="shared" si="16"/>
        <v/>
      </c>
      <c r="P231" s="124" t="str">
        <f>IF(Wohnsitz!L231="","",IF(I231=4535,VLOOKUP(J231,Parameter!$B$1:$E$140,2,0),VLOOKUP(I231,Parameter!$A$1:$E$140,3,0)))</f>
        <v/>
      </c>
      <c r="Q231" s="124" t="str">
        <f>IF(Wohnsitz!M231="","",IF(I231=4535,VLOOKUP(J231,Parameter!$B$1:$E$140,3,0),VLOOKUP(I231,Parameter!$A$1:$E$140,4,0)))</f>
        <v/>
      </c>
      <c r="R231" s="124" t="str">
        <f>IF(Wohnsitz!N231="","",IF(I231=4535,VLOOKUP(J231,Parameter!$B$1:$E$140,4,0),VLOOKUP(I231,Parameter!$A$1:$E$140,5,0)))</f>
        <v/>
      </c>
      <c r="S231" s="124" t="str">
        <f t="shared" si="17"/>
        <v/>
      </c>
      <c r="T231" s="124" t="str">
        <f t="shared" si="18"/>
        <v/>
      </c>
      <c r="U231" s="124" t="str">
        <f t="shared" si="19"/>
        <v/>
      </c>
      <c r="V231" s="18">
        <f t="shared" si="20"/>
        <v>0</v>
      </c>
      <c r="W231" s="149"/>
    </row>
    <row r="232" spans="1:23">
      <c r="A232" s="17">
        <v>219</v>
      </c>
      <c r="B232" s="29"/>
      <c r="C232" s="29"/>
      <c r="D232" s="48"/>
      <c r="E232" s="30"/>
      <c r="F232" s="48"/>
      <c r="G232" s="161"/>
      <c r="H232" s="162"/>
      <c r="I232" s="162"/>
      <c r="J232" s="28"/>
      <c r="K232" s="29"/>
      <c r="L232" s="29"/>
      <c r="M232" s="29"/>
      <c r="N232" s="29"/>
      <c r="O232" s="18" t="str">
        <f t="shared" si="16"/>
        <v/>
      </c>
      <c r="P232" s="124" t="str">
        <f>IF(Wohnsitz!L232="","",IF(I232=4535,VLOOKUP(J232,Parameter!$B$1:$E$140,2,0),VLOOKUP(I232,Parameter!$A$1:$E$140,3,0)))</f>
        <v/>
      </c>
      <c r="Q232" s="124" t="str">
        <f>IF(Wohnsitz!M232="","",IF(I232=4535,VLOOKUP(J232,Parameter!$B$1:$E$140,3,0),VLOOKUP(I232,Parameter!$A$1:$E$140,4,0)))</f>
        <v/>
      </c>
      <c r="R232" s="124" t="str">
        <f>IF(Wohnsitz!N232="","",IF(I232=4535,VLOOKUP(J232,Parameter!$B$1:$E$140,4,0),VLOOKUP(I232,Parameter!$A$1:$E$140,5,0)))</f>
        <v/>
      </c>
      <c r="S232" s="124" t="str">
        <f t="shared" si="17"/>
        <v/>
      </c>
      <c r="T232" s="124" t="str">
        <f t="shared" si="18"/>
        <v/>
      </c>
      <c r="U232" s="124" t="str">
        <f t="shared" si="19"/>
        <v/>
      </c>
      <c r="V232" s="18">
        <f t="shared" si="20"/>
        <v>0</v>
      </c>
      <c r="W232" s="149"/>
    </row>
    <row r="233" spans="1:23">
      <c r="A233" s="17">
        <v>220</v>
      </c>
      <c r="B233" s="29"/>
      <c r="C233" s="29"/>
      <c r="D233" s="48"/>
      <c r="E233" s="30"/>
      <c r="F233" s="48"/>
      <c r="G233" s="161"/>
      <c r="H233" s="162"/>
      <c r="I233" s="162"/>
      <c r="J233" s="28"/>
      <c r="K233" s="29"/>
      <c r="L233" s="29"/>
      <c r="M233" s="29"/>
      <c r="N233" s="29"/>
      <c r="O233" s="18" t="str">
        <f t="shared" si="16"/>
        <v/>
      </c>
      <c r="P233" s="124" t="str">
        <f>IF(Wohnsitz!L233="","",IF(I233=4535,VLOOKUP(J233,Parameter!$B$1:$E$140,2,0),VLOOKUP(I233,Parameter!$A$1:$E$140,3,0)))</f>
        <v/>
      </c>
      <c r="Q233" s="124" t="str">
        <f>IF(Wohnsitz!M233="","",IF(I233=4535,VLOOKUP(J233,Parameter!$B$1:$E$140,3,0),VLOOKUP(I233,Parameter!$A$1:$E$140,4,0)))</f>
        <v/>
      </c>
      <c r="R233" s="124" t="str">
        <f>IF(Wohnsitz!N233="","",IF(I233=4535,VLOOKUP(J233,Parameter!$B$1:$E$140,4,0),VLOOKUP(I233,Parameter!$A$1:$E$140,5,0)))</f>
        <v/>
      </c>
      <c r="S233" s="124" t="str">
        <f t="shared" si="17"/>
        <v/>
      </c>
      <c r="T233" s="124" t="str">
        <f t="shared" si="18"/>
        <v/>
      </c>
      <c r="U233" s="124" t="str">
        <f t="shared" si="19"/>
        <v/>
      </c>
      <c r="V233" s="18">
        <f t="shared" si="20"/>
        <v>0</v>
      </c>
      <c r="W233" s="149"/>
    </row>
    <row r="234" spans="1:23">
      <c r="A234" s="17">
        <v>221</v>
      </c>
      <c r="B234" s="29"/>
      <c r="C234" s="29"/>
      <c r="D234" s="48"/>
      <c r="E234" s="30"/>
      <c r="F234" s="48"/>
      <c r="G234" s="161"/>
      <c r="H234" s="162"/>
      <c r="I234" s="162"/>
      <c r="J234" s="28"/>
      <c r="K234" s="29"/>
      <c r="L234" s="29"/>
      <c r="M234" s="29"/>
      <c r="N234" s="29"/>
      <c r="O234" s="18" t="str">
        <f t="shared" si="16"/>
        <v/>
      </c>
      <c r="P234" s="124" t="str">
        <f>IF(Wohnsitz!L234="","",IF(I234=4535,VLOOKUP(J234,Parameter!$B$1:$E$140,2,0),VLOOKUP(I234,Parameter!$A$1:$E$140,3,0)))</f>
        <v/>
      </c>
      <c r="Q234" s="124" t="str">
        <f>IF(Wohnsitz!M234="","",IF(I234=4535,VLOOKUP(J234,Parameter!$B$1:$E$140,3,0),VLOOKUP(I234,Parameter!$A$1:$E$140,4,0)))</f>
        <v/>
      </c>
      <c r="R234" s="124" t="str">
        <f>IF(Wohnsitz!N234="","",IF(I234=4535,VLOOKUP(J234,Parameter!$B$1:$E$140,4,0),VLOOKUP(I234,Parameter!$A$1:$E$140,5,0)))</f>
        <v/>
      </c>
      <c r="S234" s="124" t="str">
        <f t="shared" si="17"/>
        <v/>
      </c>
      <c r="T234" s="124" t="str">
        <f t="shared" si="18"/>
        <v/>
      </c>
      <c r="U234" s="124" t="str">
        <f t="shared" si="19"/>
        <v/>
      </c>
      <c r="V234" s="18">
        <f t="shared" si="20"/>
        <v>0</v>
      </c>
      <c r="W234" s="149"/>
    </row>
    <row r="235" spans="1:23">
      <c r="A235" s="17">
        <v>222</v>
      </c>
      <c r="B235" s="29"/>
      <c r="C235" s="29"/>
      <c r="D235" s="48"/>
      <c r="E235" s="30"/>
      <c r="F235" s="48"/>
      <c r="G235" s="161"/>
      <c r="H235" s="162"/>
      <c r="I235" s="162"/>
      <c r="J235" s="28"/>
      <c r="K235" s="29"/>
      <c r="L235" s="29"/>
      <c r="M235" s="29"/>
      <c r="N235" s="29"/>
      <c r="O235" s="18" t="str">
        <f t="shared" si="16"/>
        <v/>
      </c>
      <c r="P235" s="124" t="str">
        <f>IF(Wohnsitz!L235="","",IF(I235=4535,VLOOKUP(J235,Parameter!$B$1:$E$140,2,0),VLOOKUP(I235,Parameter!$A$1:$E$140,3,0)))</f>
        <v/>
      </c>
      <c r="Q235" s="124" t="str">
        <f>IF(Wohnsitz!M235="","",IF(I235=4535,VLOOKUP(J235,Parameter!$B$1:$E$140,3,0),VLOOKUP(I235,Parameter!$A$1:$E$140,4,0)))</f>
        <v/>
      </c>
      <c r="R235" s="124" t="str">
        <f>IF(Wohnsitz!N235="","",IF(I235=4535,VLOOKUP(J235,Parameter!$B$1:$E$140,4,0),VLOOKUP(I235,Parameter!$A$1:$E$140,5,0)))</f>
        <v/>
      </c>
      <c r="S235" s="124" t="str">
        <f t="shared" si="17"/>
        <v/>
      </c>
      <c r="T235" s="124" t="str">
        <f t="shared" si="18"/>
        <v/>
      </c>
      <c r="U235" s="124" t="str">
        <f t="shared" si="19"/>
        <v/>
      </c>
      <c r="V235" s="18">
        <f t="shared" si="20"/>
        <v>0</v>
      </c>
      <c r="W235" s="149"/>
    </row>
    <row r="236" spans="1:23">
      <c r="A236" s="17">
        <v>223</v>
      </c>
      <c r="B236" s="29"/>
      <c r="C236" s="29"/>
      <c r="D236" s="48"/>
      <c r="E236" s="30"/>
      <c r="F236" s="48"/>
      <c r="G236" s="161"/>
      <c r="H236" s="162"/>
      <c r="I236" s="162"/>
      <c r="J236" s="28"/>
      <c r="K236" s="29"/>
      <c r="L236" s="29"/>
      <c r="M236" s="29"/>
      <c r="N236" s="29"/>
      <c r="O236" s="18" t="str">
        <f t="shared" si="16"/>
        <v/>
      </c>
      <c r="P236" s="124" t="str">
        <f>IF(Wohnsitz!L236="","",IF(I236=4535,VLOOKUP(J236,Parameter!$B$1:$E$140,2,0),VLOOKUP(I236,Parameter!$A$1:$E$140,3,0)))</f>
        <v/>
      </c>
      <c r="Q236" s="124" t="str">
        <f>IF(Wohnsitz!M236="","",IF(I236=4535,VLOOKUP(J236,Parameter!$B$1:$E$140,3,0),VLOOKUP(I236,Parameter!$A$1:$E$140,4,0)))</f>
        <v/>
      </c>
      <c r="R236" s="124" t="str">
        <f>IF(Wohnsitz!N236="","",IF(I236=4535,VLOOKUP(J236,Parameter!$B$1:$E$140,4,0),VLOOKUP(I236,Parameter!$A$1:$E$140,5,0)))</f>
        <v/>
      </c>
      <c r="S236" s="124" t="str">
        <f t="shared" si="17"/>
        <v/>
      </c>
      <c r="T236" s="124" t="str">
        <f t="shared" si="18"/>
        <v/>
      </c>
      <c r="U236" s="124" t="str">
        <f t="shared" si="19"/>
        <v/>
      </c>
      <c r="V236" s="18">
        <f t="shared" si="20"/>
        <v>0</v>
      </c>
      <c r="W236" s="149"/>
    </row>
    <row r="237" spans="1:23">
      <c r="A237" s="17">
        <v>224</v>
      </c>
      <c r="B237" s="29"/>
      <c r="C237" s="29"/>
      <c r="D237" s="48"/>
      <c r="E237" s="30"/>
      <c r="F237" s="48"/>
      <c r="G237" s="161"/>
      <c r="H237" s="162"/>
      <c r="I237" s="162"/>
      <c r="J237" s="28"/>
      <c r="K237" s="29"/>
      <c r="L237" s="29"/>
      <c r="M237" s="29"/>
      <c r="N237" s="29"/>
      <c r="O237" s="18" t="str">
        <f t="shared" si="16"/>
        <v/>
      </c>
      <c r="P237" s="124" t="str">
        <f>IF(Wohnsitz!L237="","",IF(I237=4535,VLOOKUP(J237,Parameter!$B$1:$E$140,2,0),VLOOKUP(I237,Parameter!$A$1:$E$140,3,0)))</f>
        <v/>
      </c>
      <c r="Q237" s="124" t="str">
        <f>IF(Wohnsitz!M237="","",IF(I237=4535,VLOOKUP(J237,Parameter!$B$1:$E$140,3,0),VLOOKUP(I237,Parameter!$A$1:$E$140,4,0)))</f>
        <v/>
      </c>
      <c r="R237" s="124" t="str">
        <f>IF(Wohnsitz!N237="","",IF(I237=4535,VLOOKUP(J237,Parameter!$B$1:$E$140,4,0),VLOOKUP(I237,Parameter!$A$1:$E$140,5,0)))</f>
        <v/>
      </c>
      <c r="S237" s="124" t="str">
        <f t="shared" si="17"/>
        <v/>
      </c>
      <c r="T237" s="124" t="str">
        <f t="shared" si="18"/>
        <v/>
      </c>
      <c r="U237" s="124" t="str">
        <f t="shared" si="19"/>
        <v/>
      </c>
      <c r="V237" s="18">
        <f t="shared" si="20"/>
        <v>0</v>
      </c>
      <c r="W237" s="149"/>
    </row>
    <row r="238" spans="1:23">
      <c r="A238" s="17">
        <v>225</v>
      </c>
      <c r="B238" s="29"/>
      <c r="C238" s="29"/>
      <c r="D238" s="48"/>
      <c r="E238" s="30"/>
      <c r="F238" s="48"/>
      <c r="G238" s="161"/>
      <c r="H238" s="162"/>
      <c r="I238" s="162"/>
      <c r="J238" s="28"/>
      <c r="K238" s="29"/>
      <c r="L238" s="29"/>
      <c r="M238" s="29"/>
      <c r="N238" s="29"/>
      <c r="O238" s="18" t="str">
        <f t="shared" si="16"/>
        <v/>
      </c>
      <c r="P238" s="124" t="str">
        <f>IF(Wohnsitz!L238="","",IF(I238=4535,VLOOKUP(J238,Parameter!$B$1:$E$140,2,0),VLOOKUP(I238,Parameter!$A$1:$E$140,3,0)))</f>
        <v/>
      </c>
      <c r="Q238" s="124" t="str">
        <f>IF(Wohnsitz!M238="","",IF(I238=4535,VLOOKUP(J238,Parameter!$B$1:$E$140,3,0),VLOOKUP(I238,Parameter!$A$1:$E$140,4,0)))</f>
        <v/>
      </c>
      <c r="R238" s="124" t="str">
        <f>IF(Wohnsitz!N238="","",IF(I238=4535,VLOOKUP(J238,Parameter!$B$1:$E$140,4,0),VLOOKUP(I238,Parameter!$A$1:$E$140,5,0)))</f>
        <v/>
      </c>
      <c r="S238" s="124" t="str">
        <f t="shared" si="17"/>
        <v/>
      </c>
      <c r="T238" s="124" t="str">
        <f t="shared" si="18"/>
        <v/>
      </c>
      <c r="U238" s="124" t="str">
        <f t="shared" si="19"/>
        <v/>
      </c>
      <c r="V238" s="18">
        <f t="shared" si="20"/>
        <v>0</v>
      </c>
      <c r="W238" s="149"/>
    </row>
    <row r="239" spans="1:23">
      <c r="A239" s="17">
        <v>226</v>
      </c>
      <c r="B239" s="29"/>
      <c r="C239" s="29"/>
      <c r="D239" s="48"/>
      <c r="E239" s="30"/>
      <c r="F239" s="48"/>
      <c r="G239" s="161"/>
      <c r="H239" s="162"/>
      <c r="I239" s="162"/>
      <c r="J239" s="28"/>
      <c r="K239" s="29"/>
      <c r="L239" s="29"/>
      <c r="M239" s="29"/>
      <c r="N239" s="29"/>
      <c r="O239" s="18" t="str">
        <f t="shared" si="16"/>
        <v/>
      </c>
      <c r="P239" s="124" t="str">
        <f>IF(Wohnsitz!L239="","",IF(I239=4535,VLOOKUP(J239,Parameter!$B$1:$E$140,2,0),VLOOKUP(I239,Parameter!$A$1:$E$140,3,0)))</f>
        <v/>
      </c>
      <c r="Q239" s="124" t="str">
        <f>IF(Wohnsitz!M239="","",IF(I239=4535,VLOOKUP(J239,Parameter!$B$1:$E$140,3,0),VLOOKUP(I239,Parameter!$A$1:$E$140,4,0)))</f>
        <v/>
      </c>
      <c r="R239" s="124" t="str">
        <f>IF(Wohnsitz!N239="","",IF(I239=4535,VLOOKUP(J239,Parameter!$B$1:$E$140,4,0),VLOOKUP(I239,Parameter!$A$1:$E$140,5,0)))</f>
        <v/>
      </c>
      <c r="S239" s="124" t="str">
        <f t="shared" si="17"/>
        <v/>
      </c>
      <c r="T239" s="124" t="str">
        <f t="shared" si="18"/>
        <v/>
      </c>
      <c r="U239" s="124" t="str">
        <f t="shared" si="19"/>
        <v/>
      </c>
      <c r="V239" s="18">
        <f t="shared" si="20"/>
        <v>0</v>
      </c>
      <c r="W239" s="149"/>
    </row>
    <row r="240" spans="1:23">
      <c r="A240" s="17">
        <v>227</v>
      </c>
      <c r="B240" s="29"/>
      <c r="C240" s="29"/>
      <c r="D240" s="48"/>
      <c r="E240" s="30"/>
      <c r="F240" s="48"/>
      <c r="G240" s="161"/>
      <c r="H240" s="162"/>
      <c r="I240" s="162"/>
      <c r="J240" s="28"/>
      <c r="K240" s="29"/>
      <c r="L240" s="29"/>
      <c r="M240" s="29"/>
      <c r="N240" s="29"/>
      <c r="O240" s="18" t="str">
        <f t="shared" si="16"/>
        <v/>
      </c>
      <c r="P240" s="124" t="str">
        <f>IF(Wohnsitz!L240="","",IF(I240=4535,VLOOKUP(J240,Parameter!$B$1:$E$140,2,0),VLOOKUP(I240,Parameter!$A$1:$E$140,3,0)))</f>
        <v/>
      </c>
      <c r="Q240" s="124" t="str">
        <f>IF(Wohnsitz!M240="","",IF(I240=4535,VLOOKUP(J240,Parameter!$B$1:$E$140,3,0),VLOOKUP(I240,Parameter!$A$1:$E$140,4,0)))</f>
        <v/>
      </c>
      <c r="R240" s="124" t="str">
        <f>IF(Wohnsitz!N240="","",IF(I240=4535,VLOOKUP(J240,Parameter!$B$1:$E$140,4,0),VLOOKUP(I240,Parameter!$A$1:$E$140,5,0)))</f>
        <v/>
      </c>
      <c r="S240" s="124" t="str">
        <f t="shared" si="17"/>
        <v/>
      </c>
      <c r="T240" s="124" t="str">
        <f t="shared" si="18"/>
        <v/>
      </c>
      <c r="U240" s="124" t="str">
        <f t="shared" si="19"/>
        <v/>
      </c>
      <c r="V240" s="18">
        <f t="shared" si="20"/>
        <v>0</v>
      </c>
      <c r="W240" s="149"/>
    </row>
    <row r="241" spans="1:23">
      <c r="A241" s="17">
        <v>228</v>
      </c>
      <c r="B241" s="29"/>
      <c r="C241" s="29"/>
      <c r="D241" s="48"/>
      <c r="E241" s="30"/>
      <c r="F241" s="48"/>
      <c r="G241" s="161"/>
      <c r="H241" s="162"/>
      <c r="I241" s="162"/>
      <c r="J241" s="28"/>
      <c r="K241" s="29"/>
      <c r="L241" s="29"/>
      <c r="M241" s="29"/>
      <c r="N241" s="29"/>
      <c r="O241" s="18" t="str">
        <f t="shared" si="16"/>
        <v/>
      </c>
      <c r="P241" s="124" t="str">
        <f>IF(Wohnsitz!L241="","",IF(I241=4535,VLOOKUP(J241,Parameter!$B$1:$E$140,2,0),VLOOKUP(I241,Parameter!$A$1:$E$140,3,0)))</f>
        <v/>
      </c>
      <c r="Q241" s="124" t="str">
        <f>IF(Wohnsitz!M241="","",IF(I241=4535,VLOOKUP(J241,Parameter!$B$1:$E$140,3,0),VLOOKUP(I241,Parameter!$A$1:$E$140,4,0)))</f>
        <v/>
      </c>
      <c r="R241" s="124" t="str">
        <f>IF(Wohnsitz!N241="","",IF(I241=4535,VLOOKUP(J241,Parameter!$B$1:$E$140,4,0),VLOOKUP(I241,Parameter!$A$1:$E$140,5,0)))</f>
        <v/>
      </c>
      <c r="S241" s="124" t="str">
        <f t="shared" si="17"/>
        <v/>
      </c>
      <c r="T241" s="124" t="str">
        <f t="shared" si="18"/>
        <v/>
      </c>
      <c r="U241" s="124" t="str">
        <f t="shared" si="19"/>
        <v/>
      </c>
      <c r="V241" s="18">
        <f t="shared" si="20"/>
        <v>0</v>
      </c>
      <c r="W241" s="149"/>
    </row>
    <row r="242" spans="1:23">
      <c r="A242" s="17">
        <v>229</v>
      </c>
      <c r="B242" s="29"/>
      <c r="C242" s="29"/>
      <c r="D242" s="48"/>
      <c r="E242" s="30"/>
      <c r="F242" s="48"/>
      <c r="G242" s="161"/>
      <c r="H242" s="162"/>
      <c r="I242" s="162"/>
      <c r="J242" s="28"/>
      <c r="K242" s="29"/>
      <c r="L242" s="29"/>
      <c r="M242" s="29"/>
      <c r="N242" s="29"/>
      <c r="O242" s="18" t="str">
        <f t="shared" si="16"/>
        <v/>
      </c>
      <c r="P242" s="124" t="str">
        <f>IF(Wohnsitz!L242="","",IF(I242=4535,VLOOKUP(J242,Parameter!$B$1:$E$140,2,0),VLOOKUP(I242,Parameter!$A$1:$E$140,3,0)))</f>
        <v/>
      </c>
      <c r="Q242" s="124" t="str">
        <f>IF(Wohnsitz!M242="","",IF(I242=4535,VLOOKUP(J242,Parameter!$B$1:$E$140,3,0),VLOOKUP(I242,Parameter!$A$1:$E$140,4,0)))</f>
        <v/>
      </c>
      <c r="R242" s="124" t="str">
        <f>IF(Wohnsitz!N242="","",IF(I242=4535,VLOOKUP(J242,Parameter!$B$1:$E$140,4,0),VLOOKUP(I242,Parameter!$A$1:$E$140,5,0)))</f>
        <v/>
      </c>
      <c r="S242" s="124" t="str">
        <f t="shared" si="17"/>
        <v/>
      </c>
      <c r="T242" s="124" t="str">
        <f t="shared" si="18"/>
        <v/>
      </c>
      <c r="U242" s="124" t="str">
        <f t="shared" si="19"/>
        <v/>
      </c>
      <c r="V242" s="18">
        <f t="shared" si="20"/>
        <v>0</v>
      </c>
      <c r="W242" s="149"/>
    </row>
    <row r="243" spans="1:23">
      <c r="A243" s="17">
        <v>230</v>
      </c>
      <c r="B243" s="29"/>
      <c r="C243" s="29"/>
      <c r="D243" s="48"/>
      <c r="E243" s="30"/>
      <c r="F243" s="48"/>
      <c r="G243" s="161"/>
      <c r="H243" s="162"/>
      <c r="I243" s="162"/>
      <c r="J243" s="28"/>
      <c r="K243" s="29"/>
      <c r="L243" s="29"/>
      <c r="M243" s="29"/>
      <c r="N243" s="29"/>
      <c r="O243" s="18" t="str">
        <f t="shared" si="16"/>
        <v/>
      </c>
      <c r="P243" s="124" t="str">
        <f>IF(Wohnsitz!L243="","",IF(I243=4535,VLOOKUP(J243,Parameter!$B$1:$E$140,2,0),VLOOKUP(I243,Parameter!$A$1:$E$140,3,0)))</f>
        <v/>
      </c>
      <c r="Q243" s="124" t="str">
        <f>IF(Wohnsitz!M243="","",IF(I243=4535,VLOOKUP(J243,Parameter!$B$1:$E$140,3,0),VLOOKUP(I243,Parameter!$A$1:$E$140,4,0)))</f>
        <v/>
      </c>
      <c r="R243" s="124" t="str">
        <f>IF(Wohnsitz!N243="","",IF(I243=4535,VLOOKUP(J243,Parameter!$B$1:$E$140,4,0),VLOOKUP(I243,Parameter!$A$1:$E$140,5,0)))</f>
        <v/>
      </c>
      <c r="S243" s="124" t="str">
        <f t="shared" si="17"/>
        <v/>
      </c>
      <c r="T243" s="124" t="str">
        <f t="shared" si="18"/>
        <v/>
      </c>
      <c r="U243" s="124" t="str">
        <f t="shared" si="19"/>
        <v/>
      </c>
      <c r="V243" s="18">
        <f t="shared" si="20"/>
        <v>0</v>
      </c>
      <c r="W243" s="149"/>
    </row>
    <row r="244" spans="1:23">
      <c r="A244" s="17">
        <v>231</v>
      </c>
      <c r="B244" s="29"/>
      <c r="C244" s="29"/>
      <c r="D244" s="48"/>
      <c r="E244" s="30"/>
      <c r="F244" s="48"/>
      <c r="G244" s="161"/>
      <c r="H244" s="162"/>
      <c r="I244" s="162"/>
      <c r="J244" s="28"/>
      <c r="K244" s="29"/>
      <c r="L244" s="29"/>
      <c r="M244" s="29"/>
      <c r="N244" s="29"/>
      <c r="O244" s="18" t="str">
        <f t="shared" si="16"/>
        <v/>
      </c>
      <c r="P244" s="124" t="str">
        <f>IF(Wohnsitz!L244="","",IF(I244=4535,VLOOKUP(J244,Parameter!$B$1:$E$140,2,0),VLOOKUP(I244,Parameter!$A$1:$E$140,3,0)))</f>
        <v/>
      </c>
      <c r="Q244" s="124" t="str">
        <f>IF(Wohnsitz!M244="","",IF(I244=4535,VLOOKUP(J244,Parameter!$B$1:$E$140,3,0),VLOOKUP(I244,Parameter!$A$1:$E$140,4,0)))</f>
        <v/>
      </c>
      <c r="R244" s="124" t="str">
        <f>IF(Wohnsitz!N244="","",IF(I244=4535,VLOOKUP(J244,Parameter!$B$1:$E$140,4,0),VLOOKUP(I244,Parameter!$A$1:$E$140,5,0)))</f>
        <v/>
      </c>
      <c r="S244" s="124" t="str">
        <f t="shared" si="17"/>
        <v/>
      </c>
      <c r="T244" s="124" t="str">
        <f t="shared" si="18"/>
        <v/>
      </c>
      <c r="U244" s="124" t="str">
        <f t="shared" si="19"/>
        <v/>
      </c>
      <c r="V244" s="18">
        <f t="shared" si="20"/>
        <v>0</v>
      </c>
      <c r="W244" s="149"/>
    </row>
    <row r="245" spans="1:23">
      <c r="A245" s="17">
        <v>232</v>
      </c>
      <c r="B245" s="29"/>
      <c r="C245" s="29"/>
      <c r="D245" s="48"/>
      <c r="E245" s="30"/>
      <c r="F245" s="48"/>
      <c r="G245" s="161"/>
      <c r="H245" s="162"/>
      <c r="I245" s="162"/>
      <c r="J245" s="28"/>
      <c r="K245" s="29"/>
      <c r="L245" s="29"/>
      <c r="M245" s="29"/>
      <c r="N245" s="29"/>
      <c r="O245" s="18" t="str">
        <f t="shared" si="16"/>
        <v/>
      </c>
      <c r="P245" s="124" t="str">
        <f>IF(Wohnsitz!L245="","",IF(I245=4535,VLOOKUP(J245,Parameter!$B$1:$E$140,2,0),VLOOKUP(I245,Parameter!$A$1:$E$140,3,0)))</f>
        <v/>
      </c>
      <c r="Q245" s="124" t="str">
        <f>IF(Wohnsitz!M245="","",IF(I245=4535,VLOOKUP(J245,Parameter!$B$1:$E$140,3,0),VLOOKUP(I245,Parameter!$A$1:$E$140,4,0)))</f>
        <v/>
      </c>
      <c r="R245" s="124" t="str">
        <f>IF(Wohnsitz!N245="","",IF(I245=4535,VLOOKUP(J245,Parameter!$B$1:$E$140,4,0),VLOOKUP(I245,Parameter!$A$1:$E$140,5,0)))</f>
        <v/>
      </c>
      <c r="S245" s="124" t="str">
        <f t="shared" si="17"/>
        <v/>
      </c>
      <c r="T245" s="124" t="str">
        <f t="shared" si="18"/>
        <v/>
      </c>
      <c r="U245" s="124" t="str">
        <f t="shared" si="19"/>
        <v/>
      </c>
      <c r="V245" s="18">
        <f t="shared" si="20"/>
        <v>0</v>
      </c>
      <c r="W245" s="149"/>
    </row>
    <row r="246" spans="1:23">
      <c r="A246" s="17">
        <v>233</v>
      </c>
      <c r="B246" s="29"/>
      <c r="C246" s="29"/>
      <c r="D246" s="48"/>
      <c r="E246" s="30"/>
      <c r="F246" s="48"/>
      <c r="G246" s="161"/>
      <c r="H246" s="162"/>
      <c r="I246" s="162"/>
      <c r="J246" s="28"/>
      <c r="K246" s="29"/>
      <c r="L246" s="29"/>
      <c r="M246" s="29"/>
      <c r="N246" s="29"/>
      <c r="O246" s="18" t="str">
        <f t="shared" si="16"/>
        <v/>
      </c>
      <c r="P246" s="124" t="str">
        <f>IF(Wohnsitz!L246="","",IF(I246=4535,VLOOKUP(J246,Parameter!$B$1:$E$140,2,0),VLOOKUP(I246,Parameter!$A$1:$E$140,3,0)))</f>
        <v/>
      </c>
      <c r="Q246" s="124" t="str">
        <f>IF(Wohnsitz!M246="","",IF(I246=4535,VLOOKUP(J246,Parameter!$B$1:$E$140,3,0),VLOOKUP(I246,Parameter!$A$1:$E$140,4,0)))</f>
        <v/>
      </c>
      <c r="R246" s="124" t="str">
        <f>IF(Wohnsitz!N246="","",IF(I246=4535,VLOOKUP(J246,Parameter!$B$1:$E$140,4,0),VLOOKUP(I246,Parameter!$A$1:$E$140,5,0)))</f>
        <v/>
      </c>
      <c r="S246" s="124" t="str">
        <f t="shared" si="17"/>
        <v/>
      </c>
      <c r="T246" s="124" t="str">
        <f t="shared" si="18"/>
        <v/>
      </c>
      <c r="U246" s="124" t="str">
        <f t="shared" si="19"/>
        <v/>
      </c>
      <c r="V246" s="18">
        <f t="shared" si="20"/>
        <v>0</v>
      </c>
      <c r="W246" s="149"/>
    </row>
    <row r="247" spans="1:23">
      <c r="A247" s="17">
        <v>234</v>
      </c>
      <c r="B247" s="29"/>
      <c r="C247" s="29"/>
      <c r="D247" s="48"/>
      <c r="E247" s="30"/>
      <c r="F247" s="48"/>
      <c r="G247" s="161"/>
      <c r="H247" s="162"/>
      <c r="I247" s="162"/>
      <c r="J247" s="28"/>
      <c r="K247" s="29"/>
      <c r="L247" s="29"/>
      <c r="M247" s="29"/>
      <c r="N247" s="29"/>
      <c r="O247" s="18" t="str">
        <f t="shared" si="16"/>
        <v/>
      </c>
      <c r="P247" s="124" t="str">
        <f>IF(Wohnsitz!L247="","",IF(I247=4535,VLOOKUP(J247,Parameter!$B$1:$E$140,2,0),VLOOKUP(I247,Parameter!$A$1:$E$140,3,0)))</f>
        <v/>
      </c>
      <c r="Q247" s="124" t="str">
        <f>IF(Wohnsitz!M247="","",IF(I247=4535,VLOOKUP(J247,Parameter!$B$1:$E$140,3,0),VLOOKUP(I247,Parameter!$A$1:$E$140,4,0)))</f>
        <v/>
      </c>
      <c r="R247" s="124" t="str">
        <f>IF(Wohnsitz!N247="","",IF(I247=4535,VLOOKUP(J247,Parameter!$B$1:$E$140,4,0),VLOOKUP(I247,Parameter!$A$1:$E$140,5,0)))</f>
        <v/>
      </c>
      <c r="S247" s="124" t="str">
        <f t="shared" si="17"/>
        <v/>
      </c>
      <c r="T247" s="124" t="str">
        <f t="shared" si="18"/>
        <v/>
      </c>
      <c r="U247" s="124" t="str">
        <f t="shared" si="19"/>
        <v/>
      </c>
      <c r="V247" s="18">
        <f t="shared" si="20"/>
        <v>0</v>
      </c>
      <c r="W247" s="149"/>
    </row>
    <row r="248" spans="1:23">
      <c r="A248" s="17">
        <v>235</v>
      </c>
      <c r="B248" s="29"/>
      <c r="C248" s="29"/>
      <c r="D248" s="48"/>
      <c r="E248" s="30"/>
      <c r="F248" s="48"/>
      <c r="G248" s="161"/>
      <c r="H248" s="162"/>
      <c r="I248" s="162"/>
      <c r="J248" s="28"/>
      <c r="K248" s="29"/>
      <c r="L248" s="29"/>
      <c r="M248" s="29"/>
      <c r="N248" s="29"/>
      <c r="O248" s="18" t="str">
        <f t="shared" si="16"/>
        <v/>
      </c>
      <c r="P248" s="124" t="str">
        <f>IF(Wohnsitz!L248="","",IF(I248=4535,VLOOKUP(J248,Parameter!$B$1:$E$140,2,0),VLOOKUP(I248,Parameter!$A$1:$E$140,3,0)))</f>
        <v/>
      </c>
      <c r="Q248" s="124" t="str">
        <f>IF(Wohnsitz!M248="","",IF(I248=4535,VLOOKUP(J248,Parameter!$B$1:$E$140,3,0),VLOOKUP(I248,Parameter!$A$1:$E$140,4,0)))</f>
        <v/>
      </c>
      <c r="R248" s="124" t="str">
        <f>IF(Wohnsitz!N248="","",IF(I248=4535,VLOOKUP(J248,Parameter!$B$1:$E$140,4,0),VLOOKUP(I248,Parameter!$A$1:$E$140,5,0)))</f>
        <v/>
      </c>
      <c r="S248" s="124" t="str">
        <f t="shared" si="17"/>
        <v/>
      </c>
      <c r="T248" s="124" t="str">
        <f t="shared" si="18"/>
        <v/>
      </c>
      <c r="U248" s="124" t="str">
        <f t="shared" si="19"/>
        <v/>
      </c>
      <c r="V248" s="18">
        <f t="shared" si="20"/>
        <v>0</v>
      </c>
      <c r="W248" s="149"/>
    </row>
    <row r="249" spans="1:23">
      <c r="A249" s="17">
        <v>236</v>
      </c>
      <c r="B249" s="29"/>
      <c r="C249" s="29"/>
      <c r="D249" s="48"/>
      <c r="E249" s="30"/>
      <c r="F249" s="48"/>
      <c r="G249" s="161"/>
      <c r="H249" s="162"/>
      <c r="I249" s="162"/>
      <c r="J249" s="28"/>
      <c r="K249" s="29"/>
      <c r="L249" s="29"/>
      <c r="M249" s="29"/>
      <c r="N249" s="29"/>
      <c r="O249" s="18" t="str">
        <f t="shared" si="16"/>
        <v/>
      </c>
      <c r="P249" s="124" t="str">
        <f>IF(Wohnsitz!L249="","",IF(I249=4535,VLOOKUP(J249,Parameter!$B$1:$E$140,2,0),VLOOKUP(I249,Parameter!$A$1:$E$140,3,0)))</f>
        <v/>
      </c>
      <c r="Q249" s="124" t="str">
        <f>IF(Wohnsitz!M249="","",IF(I249=4535,VLOOKUP(J249,Parameter!$B$1:$E$140,3,0),VLOOKUP(I249,Parameter!$A$1:$E$140,4,0)))</f>
        <v/>
      </c>
      <c r="R249" s="124" t="str">
        <f>IF(Wohnsitz!N249="","",IF(I249=4535,VLOOKUP(J249,Parameter!$B$1:$E$140,4,0),VLOOKUP(I249,Parameter!$A$1:$E$140,5,0)))</f>
        <v/>
      </c>
      <c r="S249" s="124" t="str">
        <f t="shared" si="17"/>
        <v/>
      </c>
      <c r="T249" s="124" t="str">
        <f t="shared" si="18"/>
        <v/>
      </c>
      <c r="U249" s="124" t="str">
        <f t="shared" si="19"/>
        <v/>
      </c>
      <c r="V249" s="18">
        <f t="shared" si="20"/>
        <v>0</v>
      </c>
      <c r="W249" s="149"/>
    </row>
    <row r="250" spans="1:23">
      <c r="A250" s="17">
        <v>237</v>
      </c>
      <c r="B250" s="29"/>
      <c r="C250" s="29"/>
      <c r="D250" s="48"/>
      <c r="E250" s="30"/>
      <c r="F250" s="48"/>
      <c r="G250" s="161"/>
      <c r="H250" s="162"/>
      <c r="I250" s="162"/>
      <c r="J250" s="28"/>
      <c r="K250" s="29"/>
      <c r="L250" s="29"/>
      <c r="M250" s="29"/>
      <c r="N250" s="29"/>
      <c r="O250" s="18" t="str">
        <f t="shared" si="16"/>
        <v/>
      </c>
      <c r="P250" s="124" t="str">
        <f>IF(Wohnsitz!L250="","",IF(I250=4535,VLOOKUP(J250,Parameter!$B$1:$E$140,2,0),VLOOKUP(I250,Parameter!$A$1:$E$140,3,0)))</f>
        <v/>
      </c>
      <c r="Q250" s="124" t="str">
        <f>IF(Wohnsitz!M250="","",IF(I250=4535,VLOOKUP(J250,Parameter!$B$1:$E$140,3,0),VLOOKUP(I250,Parameter!$A$1:$E$140,4,0)))</f>
        <v/>
      </c>
      <c r="R250" s="124" t="str">
        <f>IF(Wohnsitz!N250="","",IF(I250=4535,VLOOKUP(J250,Parameter!$B$1:$E$140,4,0),VLOOKUP(I250,Parameter!$A$1:$E$140,5,0)))</f>
        <v/>
      </c>
      <c r="S250" s="124" t="str">
        <f t="shared" si="17"/>
        <v/>
      </c>
      <c r="T250" s="124" t="str">
        <f t="shared" si="18"/>
        <v/>
      </c>
      <c r="U250" s="124" t="str">
        <f t="shared" si="19"/>
        <v/>
      </c>
      <c r="V250" s="18">
        <f t="shared" si="20"/>
        <v>0</v>
      </c>
      <c r="W250" s="149"/>
    </row>
    <row r="251" spans="1:23">
      <c r="A251" s="17">
        <v>238</v>
      </c>
      <c r="B251" s="29"/>
      <c r="C251" s="29"/>
      <c r="D251" s="48"/>
      <c r="E251" s="30"/>
      <c r="F251" s="48"/>
      <c r="G251" s="161"/>
      <c r="H251" s="162"/>
      <c r="I251" s="162"/>
      <c r="J251" s="28"/>
      <c r="K251" s="29"/>
      <c r="L251" s="29"/>
      <c r="M251" s="29"/>
      <c r="N251" s="29"/>
      <c r="O251" s="18" t="str">
        <f t="shared" si="16"/>
        <v/>
      </c>
      <c r="P251" s="124" t="str">
        <f>IF(Wohnsitz!L251="","",IF(I251=4535,VLOOKUP(J251,Parameter!$B$1:$E$140,2,0),VLOOKUP(I251,Parameter!$A$1:$E$140,3,0)))</f>
        <v/>
      </c>
      <c r="Q251" s="124" t="str">
        <f>IF(Wohnsitz!M251="","",IF(I251=4535,VLOOKUP(J251,Parameter!$B$1:$E$140,3,0),VLOOKUP(I251,Parameter!$A$1:$E$140,4,0)))</f>
        <v/>
      </c>
      <c r="R251" s="124" t="str">
        <f>IF(Wohnsitz!N251="","",IF(I251=4535,VLOOKUP(J251,Parameter!$B$1:$E$140,4,0),VLOOKUP(I251,Parameter!$A$1:$E$140,5,0)))</f>
        <v/>
      </c>
      <c r="S251" s="124" t="str">
        <f t="shared" si="17"/>
        <v/>
      </c>
      <c r="T251" s="124" t="str">
        <f t="shared" si="18"/>
        <v/>
      </c>
      <c r="U251" s="124" t="str">
        <f t="shared" si="19"/>
        <v/>
      </c>
      <c r="V251" s="18">
        <f t="shared" si="20"/>
        <v>0</v>
      </c>
      <c r="W251" s="149"/>
    </row>
    <row r="252" spans="1:23">
      <c r="A252" s="17">
        <v>239</v>
      </c>
      <c r="B252" s="29"/>
      <c r="C252" s="29"/>
      <c r="D252" s="48"/>
      <c r="E252" s="30"/>
      <c r="F252" s="48"/>
      <c r="G252" s="161"/>
      <c r="H252" s="162"/>
      <c r="I252" s="162"/>
      <c r="J252" s="28"/>
      <c r="K252" s="29"/>
      <c r="L252" s="29"/>
      <c r="M252" s="29"/>
      <c r="N252" s="29"/>
      <c r="O252" s="18" t="str">
        <f t="shared" si="16"/>
        <v/>
      </c>
      <c r="P252" s="124" t="str">
        <f>IF(Wohnsitz!L252="","",IF(I252=4535,VLOOKUP(J252,Parameter!$B$1:$E$140,2,0),VLOOKUP(I252,Parameter!$A$1:$E$140,3,0)))</f>
        <v/>
      </c>
      <c r="Q252" s="124" t="str">
        <f>IF(Wohnsitz!M252="","",IF(I252=4535,VLOOKUP(J252,Parameter!$B$1:$E$140,3,0),VLOOKUP(I252,Parameter!$A$1:$E$140,4,0)))</f>
        <v/>
      </c>
      <c r="R252" s="124" t="str">
        <f>IF(Wohnsitz!N252="","",IF(I252=4535,VLOOKUP(J252,Parameter!$B$1:$E$140,4,0),VLOOKUP(I252,Parameter!$A$1:$E$140,5,0)))</f>
        <v/>
      </c>
      <c r="S252" s="124" t="str">
        <f t="shared" si="17"/>
        <v/>
      </c>
      <c r="T252" s="124" t="str">
        <f t="shared" si="18"/>
        <v/>
      </c>
      <c r="U252" s="124" t="str">
        <f t="shared" si="19"/>
        <v/>
      </c>
      <c r="V252" s="18">
        <f t="shared" si="20"/>
        <v>0</v>
      </c>
      <c r="W252" s="149"/>
    </row>
    <row r="253" spans="1:23">
      <c r="A253" s="17">
        <v>240</v>
      </c>
      <c r="B253" s="29"/>
      <c r="C253" s="29"/>
      <c r="D253" s="48"/>
      <c r="E253" s="30"/>
      <c r="F253" s="48"/>
      <c r="G253" s="161"/>
      <c r="H253" s="162"/>
      <c r="I253" s="162"/>
      <c r="J253" s="28"/>
      <c r="K253" s="29"/>
      <c r="L253" s="29"/>
      <c r="M253" s="29"/>
      <c r="N253" s="29"/>
      <c r="O253" s="18" t="str">
        <f t="shared" si="16"/>
        <v/>
      </c>
      <c r="P253" s="124" t="str">
        <f>IF(Wohnsitz!L253="","",IF(I253=4535,VLOOKUP(J253,Parameter!$B$1:$E$140,2,0),VLOOKUP(I253,Parameter!$A$1:$E$140,3,0)))</f>
        <v/>
      </c>
      <c r="Q253" s="124" t="str">
        <f>IF(Wohnsitz!M253="","",IF(I253=4535,VLOOKUP(J253,Parameter!$B$1:$E$140,3,0),VLOOKUP(I253,Parameter!$A$1:$E$140,4,0)))</f>
        <v/>
      </c>
      <c r="R253" s="124" t="str">
        <f>IF(Wohnsitz!N253="","",IF(I253=4535,VLOOKUP(J253,Parameter!$B$1:$E$140,4,0),VLOOKUP(I253,Parameter!$A$1:$E$140,5,0)))</f>
        <v/>
      </c>
      <c r="S253" s="124" t="str">
        <f t="shared" si="17"/>
        <v/>
      </c>
      <c r="T253" s="124" t="str">
        <f t="shared" si="18"/>
        <v/>
      </c>
      <c r="U253" s="124" t="str">
        <f t="shared" si="19"/>
        <v/>
      </c>
      <c r="V253" s="18">
        <f t="shared" si="20"/>
        <v>0</v>
      </c>
      <c r="W253" s="149"/>
    </row>
    <row r="254" spans="1:23">
      <c r="A254" s="17">
        <v>241</v>
      </c>
      <c r="B254" s="29"/>
      <c r="C254" s="29"/>
      <c r="D254" s="48"/>
      <c r="E254" s="30"/>
      <c r="F254" s="48"/>
      <c r="G254" s="161"/>
      <c r="H254" s="162"/>
      <c r="I254" s="162"/>
      <c r="J254" s="28"/>
      <c r="K254" s="29"/>
      <c r="L254" s="29"/>
      <c r="M254" s="29"/>
      <c r="N254" s="29"/>
      <c r="O254" s="18" t="str">
        <f t="shared" si="16"/>
        <v/>
      </c>
      <c r="P254" s="124" t="str">
        <f>IF(Wohnsitz!L254="","",IF(I254=4535,VLOOKUP(J254,Parameter!$B$1:$E$140,2,0),VLOOKUP(I254,Parameter!$A$1:$E$140,3,0)))</f>
        <v/>
      </c>
      <c r="Q254" s="124" t="str">
        <f>IF(Wohnsitz!M254="","",IF(I254=4535,VLOOKUP(J254,Parameter!$B$1:$E$140,3,0),VLOOKUP(I254,Parameter!$A$1:$E$140,4,0)))</f>
        <v/>
      </c>
      <c r="R254" s="124" t="str">
        <f>IF(Wohnsitz!N254="","",IF(I254=4535,VLOOKUP(J254,Parameter!$B$1:$E$140,4,0),VLOOKUP(I254,Parameter!$A$1:$E$140,5,0)))</f>
        <v/>
      </c>
      <c r="S254" s="124" t="str">
        <f t="shared" si="17"/>
        <v/>
      </c>
      <c r="T254" s="124" t="str">
        <f t="shared" si="18"/>
        <v/>
      </c>
      <c r="U254" s="124" t="str">
        <f t="shared" si="19"/>
        <v/>
      </c>
      <c r="V254" s="18">
        <f t="shared" si="20"/>
        <v>0</v>
      </c>
      <c r="W254" s="149"/>
    </row>
    <row r="255" spans="1:23">
      <c r="A255" s="17">
        <v>242</v>
      </c>
      <c r="B255" s="29"/>
      <c r="C255" s="29"/>
      <c r="D255" s="48"/>
      <c r="E255" s="30"/>
      <c r="F255" s="48"/>
      <c r="G255" s="161"/>
      <c r="H255" s="162"/>
      <c r="I255" s="162"/>
      <c r="J255" s="28"/>
      <c r="K255" s="29"/>
      <c r="L255" s="29"/>
      <c r="M255" s="29"/>
      <c r="N255" s="29"/>
      <c r="O255" s="18" t="str">
        <f t="shared" si="16"/>
        <v/>
      </c>
      <c r="P255" s="124" t="str">
        <f>IF(Wohnsitz!L255="","",IF(I255=4535,VLOOKUP(J255,Parameter!$B$1:$E$140,2,0),VLOOKUP(I255,Parameter!$A$1:$E$140,3,0)))</f>
        <v/>
      </c>
      <c r="Q255" s="124" t="str">
        <f>IF(Wohnsitz!M255="","",IF(I255=4535,VLOOKUP(J255,Parameter!$B$1:$E$140,3,0),VLOOKUP(I255,Parameter!$A$1:$E$140,4,0)))</f>
        <v/>
      </c>
      <c r="R255" s="124" t="str">
        <f>IF(Wohnsitz!N255="","",IF(I255=4535,VLOOKUP(J255,Parameter!$B$1:$E$140,4,0),VLOOKUP(I255,Parameter!$A$1:$E$140,5,0)))</f>
        <v/>
      </c>
      <c r="S255" s="124" t="str">
        <f t="shared" si="17"/>
        <v/>
      </c>
      <c r="T255" s="124" t="str">
        <f t="shared" si="18"/>
        <v/>
      </c>
      <c r="U255" s="124" t="str">
        <f t="shared" si="19"/>
        <v/>
      </c>
      <c r="V255" s="18">
        <f t="shared" si="20"/>
        <v>0</v>
      </c>
      <c r="W255" s="149"/>
    </row>
    <row r="256" spans="1:23">
      <c r="A256" s="17">
        <v>243</v>
      </c>
      <c r="B256" s="29"/>
      <c r="C256" s="29"/>
      <c r="D256" s="48"/>
      <c r="E256" s="30"/>
      <c r="F256" s="48"/>
      <c r="G256" s="161"/>
      <c r="H256" s="162"/>
      <c r="I256" s="162"/>
      <c r="J256" s="28"/>
      <c r="K256" s="29"/>
      <c r="L256" s="29"/>
      <c r="M256" s="29"/>
      <c r="N256" s="29"/>
      <c r="O256" s="18" t="str">
        <f t="shared" si="16"/>
        <v/>
      </c>
      <c r="P256" s="124" t="str">
        <f>IF(Wohnsitz!L256="","",IF(I256=4535,VLOOKUP(J256,Parameter!$B$1:$E$140,2,0),VLOOKUP(I256,Parameter!$A$1:$E$140,3,0)))</f>
        <v/>
      </c>
      <c r="Q256" s="124" t="str">
        <f>IF(Wohnsitz!M256="","",IF(I256=4535,VLOOKUP(J256,Parameter!$B$1:$E$140,3,0),VLOOKUP(I256,Parameter!$A$1:$E$140,4,0)))</f>
        <v/>
      </c>
      <c r="R256" s="124" t="str">
        <f>IF(Wohnsitz!N256="","",IF(I256=4535,VLOOKUP(J256,Parameter!$B$1:$E$140,4,0),VLOOKUP(I256,Parameter!$A$1:$E$140,5,0)))</f>
        <v/>
      </c>
      <c r="S256" s="124" t="str">
        <f t="shared" si="17"/>
        <v/>
      </c>
      <c r="T256" s="124" t="str">
        <f t="shared" si="18"/>
        <v/>
      </c>
      <c r="U256" s="124" t="str">
        <f t="shared" si="19"/>
        <v/>
      </c>
      <c r="V256" s="18">
        <f t="shared" si="20"/>
        <v>0</v>
      </c>
      <c r="W256" s="149"/>
    </row>
    <row r="257" spans="1:23">
      <c r="A257" s="17">
        <v>244</v>
      </c>
      <c r="B257" s="29"/>
      <c r="C257" s="29"/>
      <c r="D257" s="48"/>
      <c r="E257" s="30"/>
      <c r="F257" s="48"/>
      <c r="G257" s="161"/>
      <c r="H257" s="162"/>
      <c r="I257" s="162"/>
      <c r="J257" s="28"/>
      <c r="K257" s="29"/>
      <c r="L257" s="29"/>
      <c r="M257" s="29"/>
      <c r="N257" s="29"/>
      <c r="O257" s="18" t="str">
        <f t="shared" si="16"/>
        <v/>
      </c>
      <c r="P257" s="124" t="str">
        <f>IF(Wohnsitz!L257="","",IF(I257=4535,VLOOKUP(J257,Parameter!$B$1:$E$140,2,0),VLOOKUP(I257,Parameter!$A$1:$E$140,3,0)))</f>
        <v/>
      </c>
      <c r="Q257" s="124" t="str">
        <f>IF(Wohnsitz!M257="","",IF(I257=4535,VLOOKUP(J257,Parameter!$B$1:$E$140,3,0),VLOOKUP(I257,Parameter!$A$1:$E$140,4,0)))</f>
        <v/>
      </c>
      <c r="R257" s="124" t="str">
        <f>IF(Wohnsitz!N257="","",IF(I257=4535,VLOOKUP(J257,Parameter!$B$1:$E$140,4,0),VLOOKUP(I257,Parameter!$A$1:$E$140,5,0)))</f>
        <v/>
      </c>
      <c r="S257" s="124" t="str">
        <f t="shared" si="17"/>
        <v/>
      </c>
      <c r="T257" s="124" t="str">
        <f t="shared" si="18"/>
        <v/>
      </c>
      <c r="U257" s="124" t="str">
        <f t="shared" si="19"/>
        <v/>
      </c>
      <c r="V257" s="18">
        <f t="shared" si="20"/>
        <v>0</v>
      </c>
      <c r="W257" s="149"/>
    </row>
    <row r="258" spans="1:23">
      <c r="A258" s="17">
        <v>245</v>
      </c>
      <c r="B258" s="29"/>
      <c r="C258" s="29"/>
      <c r="D258" s="48"/>
      <c r="E258" s="30"/>
      <c r="F258" s="48"/>
      <c r="G258" s="161"/>
      <c r="H258" s="162"/>
      <c r="I258" s="162"/>
      <c r="J258" s="28"/>
      <c r="K258" s="29"/>
      <c r="L258" s="29"/>
      <c r="M258" s="29"/>
      <c r="N258" s="29"/>
      <c r="O258" s="18" t="str">
        <f t="shared" si="16"/>
        <v/>
      </c>
      <c r="P258" s="124" t="str">
        <f>IF(Wohnsitz!L258="","",IF(I258=4535,VLOOKUP(J258,Parameter!$B$1:$E$140,2,0),VLOOKUP(I258,Parameter!$A$1:$E$140,3,0)))</f>
        <v/>
      </c>
      <c r="Q258" s="124" t="str">
        <f>IF(Wohnsitz!M258="","",IF(I258=4535,VLOOKUP(J258,Parameter!$B$1:$E$140,3,0),VLOOKUP(I258,Parameter!$A$1:$E$140,4,0)))</f>
        <v/>
      </c>
      <c r="R258" s="124" t="str">
        <f>IF(Wohnsitz!N258="","",IF(I258=4535,VLOOKUP(J258,Parameter!$B$1:$E$140,4,0),VLOOKUP(I258,Parameter!$A$1:$E$140,5,0)))</f>
        <v/>
      </c>
      <c r="S258" s="124" t="str">
        <f t="shared" si="17"/>
        <v/>
      </c>
      <c r="T258" s="124" t="str">
        <f t="shared" si="18"/>
        <v/>
      </c>
      <c r="U258" s="124" t="str">
        <f t="shared" si="19"/>
        <v/>
      </c>
      <c r="V258" s="18">
        <f t="shared" si="20"/>
        <v>0</v>
      </c>
      <c r="W258" s="149"/>
    </row>
    <row r="259" spans="1:23">
      <c r="A259" s="17">
        <v>246</v>
      </c>
      <c r="B259" s="29"/>
      <c r="C259" s="29"/>
      <c r="D259" s="48"/>
      <c r="E259" s="30"/>
      <c r="F259" s="48"/>
      <c r="G259" s="161"/>
      <c r="H259" s="162"/>
      <c r="I259" s="162"/>
      <c r="J259" s="28"/>
      <c r="K259" s="29"/>
      <c r="L259" s="29"/>
      <c r="M259" s="29"/>
      <c r="N259" s="29"/>
      <c r="O259" s="18" t="str">
        <f t="shared" si="16"/>
        <v/>
      </c>
      <c r="P259" s="124" t="str">
        <f>IF(Wohnsitz!L259="","",IF(I259=4535,VLOOKUP(J259,Parameter!$B$1:$E$140,2,0),VLOOKUP(I259,Parameter!$A$1:$E$140,3,0)))</f>
        <v/>
      </c>
      <c r="Q259" s="124" t="str">
        <f>IF(Wohnsitz!M259="","",IF(I259=4535,VLOOKUP(J259,Parameter!$B$1:$E$140,3,0),VLOOKUP(I259,Parameter!$A$1:$E$140,4,0)))</f>
        <v/>
      </c>
      <c r="R259" s="124" t="str">
        <f>IF(Wohnsitz!N259="","",IF(I259=4535,VLOOKUP(J259,Parameter!$B$1:$E$140,4,0),VLOOKUP(I259,Parameter!$A$1:$E$140,5,0)))</f>
        <v/>
      </c>
      <c r="S259" s="124" t="str">
        <f t="shared" si="17"/>
        <v/>
      </c>
      <c r="T259" s="124" t="str">
        <f t="shared" si="18"/>
        <v/>
      </c>
      <c r="U259" s="124" t="str">
        <f t="shared" si="19"/>
        <v/>
      </c>
      <c r="V259" s="18">
        <f t="shared" si="20"/>
        <v>0</v>
      </c>
      <c r="W259" s="149"/>
    </row>
    <row r="260" spans="1:23">
      <c r="A260" s="17">
        <v>247</v>
      </c>
      <c r="B260" s="29"/>
      <c r="C260" s="29"/>
      <c r="D260" s="48"/>
      <c r="E260" s="30"/>
      <c r="F260" s="48"/>
      <c r="G260" s="161"/>
      <c r="H260" s="162"/>
      <c r="I260" s="162"/>
      <c r="J260" s="28"/>
      <c r="K260" s="29"/>
      <c r="L260" s="29"/>
      <c r="M260" s="29"/>
      <c r="N260" s="29"/>
      <c r="O260" s="18" t="str">
        <f t="shared" si="16"/>
        <v/>
      </c>
      <c r="P260" s="124" t="str">
        <f>IF(Wohnsitz!L260="","",IF(I260=4535,VLOOKUP(J260,Parameter!$B$1:$E$140,2,0),VLOOKUP(I260,Parameter!$A$1:$E$140,3,0)))</f>
        <v/>
      </c>
      <c r="Q260" s="124" t="str">
        <f>IF(Wohnsitz!M260="","",IF(I260=4535,VLOOKUP(J260,Parameter!$B$1:$E$140,3,0),VLOOKUP(I260,Parameter!$A$1:$E$140,4,0)))</f>
        <v/>
      </c>
      <c r="R260" s="124" t="str">
        <f>IF(Wohnsitz!N260="","",IF(I260=4535,VLOOKUP(J260,Parameter!$B$1:$E$140,4,0),VLOOKUP(I260,Parameter!$A$1:$E$140,5,0)))</f>
        <v/>
      </c>
      <c r="S260" s="124" t="str">
        <f t="shared" si="17"/>
        <v/>
      </c>
      <c r="T260" s="124" t="str">
        <f t="shared" si="18"/>
        <v/>
      </c>
      <c r="U260" s="124" t="str">
        <f t="shared" si="19"/>
        <v/>
      </c>
      <c r="V260" s="18">
        <f t="shared" si="20"/>
        <v>0</v>
      </c>
      <c r="W260" s="149"/>
    </row>
    <row r="261" spans="1:23">
      <c r="A261" s="17">
        <v>248</v>
      </c>
      <c r="B261" s="29"/>
      <c r="C261" s="29"/>
      <c r="D261" s="48"/>
      <c r="E261" s="30"/>
      <c r="F261" s="48"/>
      <c r="G261" s="161"/>
      <c r="H261" s="162"/>
      <c r="I261" s="162"/>
      <c r="J261" s="28"/>
      <c r="K261" s="29"/>
      <c r="L261" s="29"/>
      <c r="M261" s="29"/>
      <c r="N261" s="29"/>
      <c r="O261" s="18" t="str">
        <f t="shared" si="16"/>
        <v/>
      </c>
      <c r="P261" s="124" t="str">
        <f>IF(Wohnsitz!L261="","",IF(I261=4535,VLOOKUP(J261,Parameter!$B$1:$E$140,2,0),VLOOKUP(I261,Parameter!$A$1:$E$140,3,0)))</f>
        <v/>
      </c>
      <c r="Q261" s="124" t="str">
        <f>IF(Wohnsitz!M261="","",IF(I261=4535,VLOOKUP(J261,Parameter!$B$1:$E$140,3,0),VLOOKUP(I261,Parameter!$A$1:$E$140,4,0)))</f>
        <v/>
      </c>
      <c r="R261" s="124" t="str">
        <f>IF(Wohnsitz!N261="","",IF(I261=4535,VLOOKUP(J261,Parameter!$B$1:$E$140,4,0),VLOOKUP(I261,Parameter!$A$1:$E$140,5,0)))</f>
        <v/>
      </c>
      <c r="S261" s="124" t="str">
        <f t="shared" si="17"/>
        <v/>
      </c>
      <c r="T261" s="124" t="str">
        <f t="shared" si="18"/>
        <v/>
      </c>
      <c r="U261" s="124" t="str">
        <f t="shared" si="19"/>
        <v/>
      </c>
      <c r="V261" s="18">
        <f t="shared" si="20"/>
        <v>0</v>
      </c>
      <c r="W261" s="149"/>
    </row>
    <row r="262" spans="1:23">
      <c r="A262" s="17">
        <v>249</v>
      </c>
      <c r="B262" s="29"/>
      <c r="C262" s="29"/>
      <c r="D262" s="48"/>
      <c r="E262" s="30"/>
      <c r="F262" s="48"/>
      <c r="G262" s="161"/>
      <c r="H262" s="162"/>
      <c r="I262" s="162"/>
      <c r="J262" s="28"/>
      <c r="K262" s="29"/>
      <c r="L262" s="29"/>
      <c r="M262" s="29"/>
      <c r="N262" s="29"/>
      <c r="O262" s="18" t="str">
        <f t="shared" si="16"/>
        <v/>
      </c>
      <c r="P262" s="124" t="str">
        <f>IF(Wohnsitz!L262="","",IF(I262=4535,VLOOKUP(J262,Parameter!$B$1:$E$140,2,0),VLOOKUP(I262,Parameter!$A$1:$E$140,3,0)))</f>
        <v/>
      </c>
      <c r="Q262" s="124" t="str">
        <f>IF(Wohnsitz!M262="","",IF(I262=4535,VLOOKUP(J262,Parameter!$B$1:$E$140,3,0),VLOOKUP(I262,Parameter!$A$1:$E$140,4,0)))</f>
        <v/>
      </c>
      <c r="R262" s="124" t="str">
        <f>IF(Wohnsitz!N262="","",IF(I262=4535,VLOOKUP(J262,Parameter!$B$1:$E$140,4,0),VLOOKUP(I262,Parameter!$A$1:$E$140,5,0)))</f>
        <v/>
      </c>
      <c r="S262" s="124" t="str">
        <f t="shared" si="17"/>
        <v/>
      </c>
      <c r="T262" s="124" t="str">
        <f t="shared" si="18"/>
        <v/>
      </c>
      <c r="U262" s="124" t="str">
        <f t="shared" si="19"/>
        <v/>
      </c>
      <c r="V262" s="18">
        <f t="shared" si="20"/>
        <v>0</v>
      </c>
      <c r="W262" s="149"/>
    </row>
    <row r="263" spans="1:23">
      <c r="A263" s="17">
        <v>250</v>
      </c>
      <c r="B263" s="29"/>
      <c r="C263" s="29"/>
      <c r="D263" s="48"/>
      <c r="E263" s="30"/>
      <c r="F263" s="48"/>
      <c r="G263" s="161"/>
      <c r="H263" s="162"/>
      <c r="I263" s="162"/>
      <c r="J263" s="28"/>
      <c r="K263" s="29"/>
      <c r="L263" s="29"/>
      <c r="M263" s="29"/>
      <c r="N263" s="29"/>
      <c r="O263" s="18" t="str">
        <f t="shared" si="16"/>
        <v/>
      </c>
      <c r="P263" s="124" t="str">
        <f>IF(Wohnsitz!L263="","",IF(I263=4535,VLOOKUP(J263,Parameter!$B$1:$E$140,2,0),VLOOKUP(I263,Parameter!$A$1:$E$140,3,0)))</f>
        <v/>
      </c>
      <c r="Q263" s="124" t="str">
        <f>IF(Wohnsitz!M263="","",IF(I263=4535,VLOOKUP(J263,Parameter!$B$1:$E$140,3,0),VLOOKUP(I263,Parameter!$A$1:$E$140,4,0)))</f>
        <v/>
      </c>
      <c r="R263" s="124" t="str">
        <f>IF(Wohnsitz!N263="","",IF(I263=4535,VLOOKUP(J263,Parameter!$B$1:$E$140,4,0),VLOOKUP(I263,Parameter!$A$1:$E$140,5,0)))</f>
        <v/>
      </c>
      <c r="S263" s="124" t="str">
        <f t="shared" si="17"/>
        <v/>
      </c>
      <c r="T263" s="124" t="str">
        <f t="shared" si="18"/>
        <v/>
      </c>
      <c r="U263" s="124" t="str">
        <f t="shared" si="19"/>
        <v/>
      </c>
      <c r="V263" s="18">
        <f t="shared" si="20"/>
        <v>0</v>
      </c>
      <c r="W263" s="149"/>
    </row>
    <row r="264" spans="1:23">
      <c r="A264" s="17">
        <v>251</v>
      </c>
      <c r="B264" s="29"/>
      <c r="C264" s="29"/>
      <c r="D264" s="48"/>
      <c r="E264" s="30"/>
      <c r="F264" s="48"/>
      <c r="G264" s="161"/>
      <c r="H264" s="162"/>
      <c r="I264" s="162"/>
      <c r="J264" s="28"/>
      <c r="K264" s="29"/>
      <c r="L264" s="29"/>
      <c r="M264" s="29"/>
      <c r="N264" s="29"/>
      <c r="O264" s="18" t="str">
        <f t="shared" si="16"/>
        <v/>
      </c>
      <c r="P264" s="124" t="str">
        <f>IF(Wohnsitz!L264="","",IF(I264=4535,VLOOKUP(J264,Parameter!$B$1:$E$140,2,0),VLOOKUP(I264,Parameter!$A$1:$E$140,3,0)))</f>
        <v/>
      </c>
      <c r="Q264" s="124" t="str">
        <f>IF(Wohnsitz!M264="","",IF(I264=4535,VLOOKUP(J264,Parameter!$B$1:$E$140,3,0),VLOOKUP(I264,Parameter!$A$1:$E$140,4,0)))</f>
        <v/>
      </c>
      <c r="R264" s="124" t="str">
        <f>IF(Wohnsitz!N264="","",IF(I264=4535,VLOOKUP(J264,Parameter!$B$1:$E$140,4,0),VLOOKUP(I264,Parameter!$A$1:$E$140,5,0)))</f>
        <v/>
      </c>
      <c r="S264" s="124" t="str">
        <f t="shared" si="17"/>
        <v/>
      </c>
      <c r="T264" s="124" t="str">
        <f t="shared" si="18"/>
        <v/>
      </c>
      <c r="U264" s="124" t="str">
        <f t="shared" si="19"/>
        <v/>
      </c>
      <c r="V264" s="18">
        <f t="shared" si="20"/>
        <v>0</v>
      </c>
      <c r="W264" s="149"/>
    </row>
    <row r="265" spans="1:23">
      <c r="A265" s="17">
        <v>252</v>
      </c>
      <c r="B265" s="29"/>
      <c r="C265" s="29"/>
      <c r="D265" s="48"/>
      <c r="E265" s="30"/>
      <c r="F265" s="48"/>
      <c r="G265" s="161"/>
      <c r="H265" s="162"/>
      <c r="I265" s="162"/>
      <c r="J265" s="28"/>
      <c r="K265" s="29"/>
      <c r="L265" s="29"/>
      <c r="M265" s="29"/>
      <c r="N265" s="29"/>
      <c r="O265" s="18" t="str">
        <f t="shared" si="16"/>
        <v/>
      </c>
      <c r="P265" s="124" t="str">
        <f>IF(Wohnsitz!L265="","",IF(I265=4535,VLOOKUP(J265,Parameter!$B$1:$E$140,2,0),VLOOKUP(I265,Parameter!$A$1:$E$140,3,0)))</f>
        <v/>
      </c>
      <c r="Q265" s="124" t="str">
        <f>IF(Wohnsitz!M265="","",IF(I265=4535,VLOOKUP(J265,Parameter!$B$1:$E$140,3,0),VLOOKUP(I265,Parameter!$A$1:$E$140,4,0)))</f>
        <v/>
      </c>
      <c r="R265" s="124" t="str">
        <f>IF(Wohnsitz!N265="","",IF(I265=4535,VLOOKUP(J265,Parameter!$B$1:$E$140,4,0),VLOOKUP(I265,Parameter!$A$1:$E$140,5,0)))</f>
        <v/>
      </c>
      <c r="S265" s="124" t="str">
        <f t="shared" si="17"/>
        <v/>
      </c>
      <c r="T265" s="124" t="str">
        <f t="shared" si="18"/>
        <v/>
      </c>
      <c r="U265" s="124" t="str">
        <f t="shared" si="19"/>
        <v/>
      </c>
      <c r="V265" s="18">
        <f t="shared" si="20"/>
        <v>0</v>
      </c>
      <c r="W265" s="149"/>
    </row>
    <row r="266" spans="1:23">
      <c r="A266" s="17">
        <v>253</v>
      </c>
      <c r="B266" s="29"/>
      <c r="C266" s="29"/>
      <c r="D266" s="48"/>
      <c r="E266" s="30"/>
      <c r="F266" s="48"/>
      <c r="G266" s="161"/>
      <c r="H266" s="162"/>
      <c r="I266" s="162"/>
      <c r="J266" s="28"/>
      <c r="K266" s="29"/>
      <c r="L266" s="29"/>
      <c r="M266" s="29"/>
      <c r="N266" s="29"/>
      <c r="O266" s="18" t="str">
        <f t="shared" si="16"/>
        <v/>
      </c>
      <c r="P266" s="124" t="str">
        <f>IF(Wohnsitz!L266="","",IF(I266=4535,VLOOKUP(J266,Parameter!$B$1:$E$140,2,0),VLOOKUP(I266,Parameter!$A$1:$E$140,3,0)))</f>
        <v/>
      </c>
      <c r="Q266" s="124" t="str">
        <f>IF(Wohnsitz!M266="","",IF(I266=4535,VLOOKUP(J266,Parameter!$B$1:$E$140,3,0),VLOOKUP(I266,Parameter!$A$1:$E$140,4,0)))</f>
        <v/>
      </c>
      <c r="R266" s="124" t="str">
        <f>IF(Wohnsitz!N266="","",IF(I266=4535,VLOOKUP(J266,Parameter!$B$1:$E$140,4,0),VLOOKUP(I266,Parameter!$A$1:$E$140,5,0)))</f>
        <v/>
      </c>
      <c r="S266" s="124" t="str">
        <f t="shared" si="17"/>
        <v/>
      </c>
      <c r="T266" s="124" t="str">
        <f t="shared" si="18"/>
        <v/>
      </c>
      <c r="U266" s="124" t="str">
        <f t="shared" si="19"/>
        <v/>
      </c>
      <c r="V266" s="18">
        <f t="shared" si="20"/>
        <v>0</v>
      </c>
      <c r="W266" s="149"/>
    </row>
    <row r="267" spans="1:23">
      <c r="A267" s="17">
        <v>254</v>
      </c>
      <c r="B267" s="29"/>
      <c r="C267" s="29"/>
      <c r="D267" s="48"/>
      <c r="E267" s="30"/>
      <c r="F267" s="48"/>
      <c r="G267" s="161"/>
      <c r="H267" s="162"/>
      <c r="I267" s="162"/>
      <c r="J267" s="28"/>
      <c r="K267" s="29"/>
      <c r="L267" s="29"/>
      <c r="M267" s="29"/>
      <c r="N267" s="29"/>
      <c r="O267" s="18" t="str">
        <f t="shared" si="16"/>
        <v/>
      </c>
      <c r="P267" s="124" t="str">
        <f>IF(Wohnsitz!L267="","",IF(I267=4535,VLOOKUP(J267,Parameter!$B$1:$E$140,2,0),VLOOKUP(I267,Parameter!$A$1:$E$140,3,0)))</f>
        <v/>
      </c>
      <c r="Q267" s="124" t="str">
        <f>IF(Wohnsitz!M267="","",IF(I267=4535,VLOOKUP(J267,Parameter!$B$1:$E$140,3,0),VLOOKUP(I267,Parameter!$A$1:$E$140,4,0)))</f>
        <v/>
      </c>
      <c r="R267" s="124" t="str">
        <f>IF(Wohnsitz!N267="","",IF(I267=4535,VLOOKUP(J267,Parameter!$B$1:$E$140,4,0),VLOOKUP(I267,Parameter!$A$1:$E$140,5,0)))</f>
        <v/>
      </c>
      <c r="S267" s="124" t="str">
        <f t="shared" si="17"/>
        <v/>
      </c>
      <c r="T267" s="124" t="str">
        <f t="shared" si="18"/>
        <v/>
      </c>
      <c r="U267" s="124" t="str">
        <f t="shared" si="19"/>
        <v/>
      </c>
      <c r="V267" s="18">
        <f t="shared" si="20"/>
        <v>0</v>
      </c>
      <c r="W267" s="149"/>
    </row>
    <row r="268" spans="1:23">
      <c r="A268" s="17">
        <v>255</v>
      </c>
      <c r="B268" s="29"/>
      <c r="C268" s="29"/>
      <c r="D268" s="48"/>
      <c r="E268" s="30"/>
      <c r="F268" s="48"/>
      <c r="G268" s="161"/>
      <c r="H268" s="162"/>
      <c r="I268" s="162"/>
      <c r="J268" s="28"/>
      <c r="K268" s="29"/>
      <c r="L268" s="29"/>
      <c r="M268" s="29"/>
      <c r="N268" s="29"/>
      <c r="O268" s="18" t="str">
        <f t="shared" si="16"/>
        <v/>
      </c>
      <c r="P268" s="124" t="str">
        <f>IF(Wohnsitz!L268="","",IF(I268=4535,VLOOKUP(J268,Parameter!$B$1:$E$140,2,0),VLOOKUP(I268,Parameter!$A$1:$E$140,3,0)))</f>
        <v/>
      </c>
      <c r="Q268" s="124" t="str">
        <f>IF(Wohnsitz!M268="","",IF(I268=4535,VLOOKUP(J268,Parameter!$B$1:$E$140,3,0),VLOOKUP(I268,Parameter!$A$1:$E$140,4,0)))</f>
        <v/>
      </c>
      <c r="R268" s="124" t="str">
        <f>IF(Wohnsitz!N268="","",IF(I268=4535,VLOOKUP(J268,Parameter!$B$1:$E$140,4,0),VLOOKUP(I268,Parameter!$A$1:$E$140,5,0)))</f>
        <v/>
      </c>
      <c r="S268" s="124" t="str">
        <f t="shared" si="17"/>
        <v/>
      </c>
      <c r="T268" s="124" t="str">
        <f t="shared" si="18"/>
        <v/>
      </c>
      <c r="U268" s="124" t="str">
        <f t="shared" si="19"/>
        <v/>
      </c>
      <c r="V268" s="18">
        <f t="shared" si="20"/>
        <v>0</v>
      </c>
      <c r="W268" s="149"/>
    </row>
    <row r="269" spans="1:23">
      <c r="A269" s="17">
        <v>256</v>
      </c>
      <c r="B269" s="29"/>
      <c r="C269" s="29"/>
      <c r="D269" s="48"/>
      <c r="E269" s="30"/>
      <c r="F269" s="48"/>
      <c r="G269" s="161"/>
      <c r="H269" s="162"/>
      <c r="I269" s="162"/>
      <c r="J269" s="28"/>
      <c r="K269" s="29"/>
      <c r="L269" s="29"/>
      <c r="M269" s="29"/>
      <c r="N269" s="29"/>
      <c r="O269" s="18" t="str">
        <f t="shared" si="16"/>
        <v/>
      </c>
      <c r="P269" s="124" t="str">
        <f>IF(Wohnsitz!L269="","",IF(I269=4535,VLOOKUP(J269,Parameter!$B$1:$E$140,2,0),VLOOKUP(I269,Parameter!$A$1:$E$140,3,0)))</f>
        <v/>
      </c>
      <c r="Q269" s="124" t="str">
        <f>IF(Wohnsitz!M269="","",IF(I269=4535,VLOOKUP(J269,Parameter!$B$1:$E$140,3,0),VLOOKUP(I269,Parameter!$A$1:$E$140,4,0)))</f>
        <v/>
      </c>
      <c r="R269" s="124" t="str">
        <f>IF(Wohnsitz!N269="","",IF(I269=4535,VLOOKUP(J269,Parameter!$B$1:$E$140,4,0),VLOOKUP(I269,Parameter!$A$1:$E$140,5,0)))</f>
        <v/>
      </c>
      <c r="S269" s="124" t="str">
        <f t="shared" si="17"/>
        <v/>
      </c>
      <c r="T269" s="124" t="str">
        <f t="shared" si="18"/>
        <v/>
      </c>
      <c r="U269" s="124" t="str">
        <f t="shared" si="19"/>
        <v/>
      </c>
      <c r="V269" s="18">
        <f t="shared" si="20"/>
        <v>0</v>
      </c>
      <c r="W269" s="149"/>
    </row>
    <row r="270" spans="1:23">
      <c r="A270" s="17">
        <v>257</v>
      </c>
      <c r="B270" s="29"/>
      <c r="C270" s="29"/>
      <c r="D270" s="48"/>
      <c r="E270" s="30"/>
      <c r="F270" s="48"/>
      <c r="G270" s="161"/>
      <c r="H270" s="162"/>
      <c r="I270" s="162"/>
      <c r="J270" s="28"/>
      <c r="K270" s="29"/>
      <c r="L270" s="29"/>
      <c r="M270" s="29"/>
      <c r="N270" s="29"/>
      <c r="O270" s="18" t="str">
        <f t="shared" si="16"/>
        <v/>
      </c>
      <c r="P270" s="124" t="str">
        <f>IF(Wohnsitz!L270="","",IF(I270=4535,VLOOKUP(J270,Parameter!$B$1:$E$140,2,0),VLOOKUP(I270,Parameter!$A$1:$E$140,3,0)))</f>
        <v/>
      </c>
      <c r="Q270" s="124" t="str">
        <f>IF(Wohnsitz!M270="","",IF(I270=4535,VLOOKUP(J270,Parameter!$B$1:$E$140,3,0),VLOOKUP(I270,Parameter!$A$1:$E$140,4,0)))</f>
        <v/>
      </c>
      <c r="R270" s="124" t="str">
        <f>IF(Wohnsitz!N270="","",IF(I270=4535,VLOOKUP(J270,Parameter!$B$1:$E$140,4,0),VLOOKUP(I270,Parameter!$A$1:$E$140,5,0)))</f>
        <v/>
      </c>
      <c r="S270" s="124" t="str">
        <f t="shared" si="17"/>
        <v/>
      </c>
      <c r="T270" s="124" t="str">
        <f t="shared" si="18"/>
        <v/>
      </c>
      <c r="U270" s="124" t="str">
        <f t="shared" si="19"/>
        <v/>
      </c>
      <c r="V270" s="18">
        <f t="shared" si="20"/>
        <v>0</v>
      </c>
      <c r="W270" s="149"/>
    </row>
    <row r="271" spans="1:23">
      <c r="A271" s="17">
        <v>258</v>
      </c>
      <c r="B271" s="29"/>
      <c r="C271" s="29"/>
      <c r="D271" s="48"/>
      <c r="E271" s="30"/>
      <c r="F271" s="48"/>
      <c r="G271" s="161"/>
      <c r="H271" s="162"/>
      <c r="I271" s="162"/>
      <c r="J271" s="28"/>
      <c r="K271" s="29"/>
      <c r="L271" s="29"/>
      <c r="M271" s="29"/>
      <c r="N271" s="29"/>
      <c r="O271" s="18" t="str">
        <f t="shared" ref="O271:O334" si="21">IF(ISNUMBER(L271)+ISNUMBER(M271)+ISNUMBER(N271)=0,"",SUM(L271:N271))</f>
        <v/>
      </c>
      <c r="P271" s="124" t="str">
        <f>IF(Wohnsitz!L271="","",IF(I271=4535,VLOOKUP(J271,Parameter!$B$1:$E$140,2,0),VLOOKUP(I271,Parameter!$A$1:$E$140,3,0)))</f>
        <v/>
      </c>
      <c r="Q271" s="124" t="str">
        <f>IF(Wohnsitz!M271="","",IF(I271=4535,VLOOKUP(J271,Parameter!$B$1:$E$140,3,0),VLOOKUP(I271,Parameter!$A$1:$E$140,4,0)))</f>
        <v/>
      </c>
      <c r="R271" s="124" t="str">
        <f>IF(Wohnsitz!N271="","",IF(I271=4535,VLOOKUP(J271,Parameter!$B$1:$E$140,4,0),VLOOKUP(I271,Parameter!$A$1:$E$140,5,0)))</f>
        <v/>
      </c>
      <c r="S271" s="124" t="str">
        <f t="shared" ref="S271:S334" si="22">IF(OR(ISBLANK(L271),ISBLANK(P271)),"",L271/60*P271)</f>
        <v/>
      </c>
      <c r="T271" s="124" t="str">
        <f t="shared" ref="T271:T334" si="23">IF(OR(ISBLANK(M271),ISBLANK(Q271)),"",M271/60*Q271)</f>
        <v/>
      </c>
      <c r="U271" s="124" t="str">
        <f t="shared" ref="U271:U334" si="24">IF(OR(ISBLANK(N271),ISBLANK(R271)),"",N271/60*R271)</f>
        <v/>
      </c>
      <c r="V271" s="18">
        <f t="shared" ref="V271:V334" si="25">+SUM(S271:U271)</f>
        <v>0</v>
      </c>
      <c r="W271" s="149"/>
    </row>
    <row r="272" spans="1:23">
      <c r="A272" s="17">
        <v>259</v>
      </c>
      <c r="B272" s="29"/>
      <c r="C272" s="29"/>
      <c r="D272" s="48"/>
      <c r="E272" s="30"/>
      <c r="F272" s="48"/>
      <c r="G272" s="161"/>
      <c r="H272" s="162"/>
      <c r="I272" s="162"/>
      <c r="J272" s="28"/>
      <c r="K272" s="29"/>
      <c r="L272" s="29"/>
      <c r="M272" s="29"/>
      <c r="N272" s="29"/>
      <c r="O272" s="18" t="str">
        <f t="shared" si="21"/>
        <v/>
      </c>
      <c r="P272" s="124" t="str">
        <f>IF(Wohnsitz!L272="","",IF(I272=4535,VLOOKUP(J272,Parameter!$B$1:$E$140,2,0),VLOOKUP(I272,Parameter!$A$1:$E$140,3,0)))</f>
        <v/>
      </c>
      <c r="Q272" s="124" t="str">
        <f>IF(Wohnsitz!M272="","",IF(I272=4535,VLOOKUP(J272,Parameter!$B$1:$E$140,3,0),VLOOKUP(I272,Parameter!$A$1:$E$140,4,0)))</f>
        <v/>
      </c>
      <c r="R272" s="124" t="str">
        <f>IF(Wohnsitz!N272="","",IF(I272=4535,VLOOKUP(J272,Parameter!$B$1:$E$140,4,0),VLOOKUP(I272,Parameter!$A$1:$E$140,5,0)))</f>
        <v/>
      </c>
      <c r="S272" s="124" t="str">
        <f t="shared" si="22"/>
        <v/>
      </c>
      <c r="T272" s="124" t="str">
        <f t="shared" si="23"/>
        <v/>
      </c>
      <c r="U272" s="124" t="str">
        <f t="shared" si="24"/>
        <v/>
      </c>
      <c r="V272" s="18">
        <f t="shared" si="25"/>
        <v>0</v>
      </c>
      <c r="W272" s="149"/>
    </row>
    <row r="273" spans="1:23">
      <c r="A273" s="17">
        <v>260</v>
      </c>
      <c r="B273" s="29"/>
      <c r="C273" s="29"/>
      <c r="D273" s="48"/>
      <c r="E273" s="30"/>
      <c r="F273" s="48"/>
      <c r="G273" s="161"/>
      <c r="H273" s="162"/>
      <c r="I273" s="162"/>
      <c r="J273" s="28"/>
      <c r="K273" s="29"/>
      <c r="L273" s="29"/>
      <c r="M273" s="29"/>
      <c r="N273" s="29"/>
      <c r="O273" s="18" t="str">
        <f t="shared" si="21"/>
        <v/>
      </c>
      <c r="P273" s="124" t="str">
        <f>IF(Wohnsitz!L273="","",IF(I273=4535,VLOOKUP(J273,Parameter!$B$1:$E$140,2,0),VLOOKUP(I273,Parameter!$A$1:$E$140,3,0)))</f>
        <v/>
      </c>
      <c r="Q273" s="124" t="str">
        <f>IF(Wohnsitz!M273="","",IF(I273=4535,VLOOKUP(J273,Parameter!$B$1:$E$140,3,0),VLOOKUP(I273,Parameter!$A$1:$E$140,4,0)))</f>
        <v/>
      </c>
      <c r="R273" s="124" t="str">
        <f>IF(Wohnsitz!N273="","",IF(I273=4535,VLOOKUP(J273,Parameter!$B$1:$E$140,4,0),VLOOKUP(I273,Parameter!$A$1:$E$140,5,0)))</f>
        <v/>
      </c>
      <c r="S273" s="124" t="str">
        <f t="shared" si="22"/>
        <v/>
      </c>
      <c r="T273" s="124" t="str">
        <f t="shared" si="23"/>
        <v/>
      </c>
      <c r="U273" s="124" t="str">
        <f t="shared" si="24"/>
        <v/>
      </c>
      <c r="V273" s="18">
        <f t="shared" si="25"/>
        <v>0</v>
      </c>
      <c r="W273" s="149"/>
    </row>
    <row r="274" spans="1:23">
      <c r="A274" s="17">
        <v>261</v>
      </c>
      <c r="B274" s="29"/>
      <c r="C274" s="29"/>
      <c r="D274" s="48"/>
      <c r="E274" s="30"/>
      <c r="F274" s="48"/>
      <c r="G274" s="161"/>
      <c r="H274" s="162"/>
      <c r="I274" s="162"/>
      <c r="J274" s="28"/>
      <c r="K274" s="29"/>
      <c r="L274" s="29"/>
      <c r="M274" s="29"/>
      <c r="N274" s="29"/>
      <c r="O274" s="18" t="str">
        <f t="shared" si="21"/>
        <v/>
      </c>
      <c r="P274" s="124" t="str">
        <f>IF(Wohnsitz!L274="","",IF(I274=4535,VLOOKUP(J274,Parameter!$B$1:$E$140,2,0),VLOOKUP(I274,Parameter!$A$1:$E$140,3,0)))</f>
        <v/>
      </c>
      <c r="Q274" s="124" t="str">
        <f>IF(Wohnsitz!M274="","",IF(I274=4535,VLOOKUP(J274,Parameter!$B$1:$E$140,3,0),VLOOKUP(I274,Parameter!$A$1:$E$140,4,0)))</f>
        <v/>
      </c>
      <c r="R274" s="124" t="str">
        <f>IF(Wohnsitz!N274="","",IF(I274=4535,VLOOKUP(J274,Parameter!$B$1:$E$140,4,0),VLOOKUP(I274,Parameter!$A$1:$E$140,5,0)))</f>
        <v/>
      </c>
      <c r="S274" s="124" t="str">
        <f t="shared" si="22"/>
        <v/>
      </c>
      <c r="T274" s="124" t="str">
        <f t="shared" si="23"/>
        <v/>
      </c>
      <c r="U274" s="124" t="str">
        <f t="shared" si="24"/>
        <v/>
      </c>
      <c r="V274" s="18">
        <f t="shared" si="25"/>
        <v>0</v>
      </c>
      <c r="W274" s="149"/>
    </row>
    <row r="275" spans="1:23">
      <c r="A275" s="17">
        <v>262</v>
      </c>
      <c r="B275" s="29"/>
      <c r="C275" s="29"/>
      <c r="D275" s="48"/>
      <c r="E275" s="30"/>
      <c r="F275" s="48"/>
      <c r="G275" s="161"/>
      <c r="H275" s="162"/>
      <c r="I275" s="162"/>
      <c r="J275" s="28"/>
      <c r="K275" s="29"/>
      <c r="L275" s="29"/>
      <c r="M275" s="29"/>
      <c r="N275" s="29"/>
      <c r="O275" s="18" t="str">
        <f t="shared" si="21"/>
        <v/>
      </c>
      <c r="P275" s="124" t="str">
        <f>IF(Wohnsitz!L275="","",IF(I275=4535,VLOOKUP(J275,Parameter!$B$1:$E$140,2,0),VLOOKUP(I275,Parameter!$A$1:$E$140,3,0)))</f>
        <v/>
      </c>
      <c r="Q275" s="124" t="str">
        <f>IF(Wohnsitz!M275="","",IF(I275=4535,VLOOKUP(J275,Parameter!$B$1:$E$140,3,0),VLOOKUP(I275,Parameter!$A$1:$E$140,4,0)))</f>
        <v/>
      </c>
      <c r="R275" s="124" t="str">
        <f>IF(Wohnsitz!N275="","",IF(I275=4535,VLOOKUP(J275,Parameter!$B$1:$E$140,4,0),VLOOKUP(I275,Parameter!$A$1:$E$140,5,0)))</f>
        <v/>
      </c>
      <c r="S275" s="124" t="str">
        <f t="shared" si="22"/>
        <v/>
      </c>
      <c r="T275" s="124" t="str">
        <f t="shared" si="23"/>
        <v/>
      </c>
      <c r="U275" s="124" t="str">
        <f t="shared" si="24"/>
        <v/>
      </c>
      <c r="V275" s="18">
        <f t="shared" si="25"/>
        <v>0</v>
      </c>
      <c r="W275" s="149"/>
    </row>
    <row r="276" spans="1:23">
      <c r="A276" s="17">
        <v>263</v>
      </c>
      <c r="B276" s="29"/>
      <c r="C276" s="29"/>
      <c r="D276" s="48"/>
      <c r="E276" s="30"/>
      <c r="F276" s="48"/>
      <c r="G276" s="161"/>
      <c r="H276" s="162"/>
      <c r="I276" s="162"/>
      <c r="J276" s="28"/>
      <c r="K276" s="29"/>
      <c r="L276" s="29"/>
      <c r="M276" s="29"/>
      <c r="N276" s="29"/>
      <c r="O276" s="18" t="str">
        <f t="shared" si="21"/>
        <v/>
      </c>
      <c r="P276" s="124" t="str">
        <f>IF(Wohnsitz!L276="","",IF(I276=4535,VLOOKUP(J276,Parameter!$B$1:$E$140,2,0),VLOOKUP(I276,Parameter!$A$1:$E$140,3,0)))</f>
        <v/>
      </c>
      <c r="Q276" s="124" t="str">
        <f>IF(Wohnsitz!M276="","",IF(I276=4535,VLOOKUP(J276,Parameter!$B$1:$E$140,3,0),VLOOKUP(I276,Parameter!$A$1:$E$140,4,0)))</f>
        <v/>
      </c>
      <c r="R276" s="124" t="str">
        <f>IF(Wohnsitz!N276="","",IF(I276=4535,VLOOKUP(J276,Parameter!$B$1:$E$140,4,0),VLOOKUP(I276,Parameter!$A$1:$E$140,5,0)))</f>
        <v/>
      </c>
      <c r="S276" s="124" t="str">
        <f t="shared" si="22"/>
        <v/>
      </c>
      <c r="T276" s="124" t="str">
        <f t="shared" si="23"/>
        <v/>
      </c>
      <c r="U276" s="124" t="str">
        <f t="shared" si="24"/>
        <v/>
      </c>
      <c r="V276" s="18">
        <f t="shared" si="25"/>
        <v>0</v>
      </c>
      <c r="W276" s="149"/>
    </row>
    <row r="277" spans="1:23">
      <c r="A277" s="17">
        <v>264</v>
      </c>
      <c r="B277" s="29"/>
      <c r="C277" s="29"/>
      <c r="D277" s="48"/>
      <c r="E277" s="30"/>
      <c r="F277" s="48"/>
      <c r="G277" s="161"/>
      <c r="H277" s="162"/>
      <c r="I277" s="162"/>
      <c r="J277" s="28"/>
      <c r="K277" s="29"/>
      <c r="L277" s="29"/>
      <c r="M277" s="29"/>
      <c r="N277" s="29"/>
      <c r="O277" s="18" t="str">
        <f t="shared" si="21"/>
        <v/>
      </c>
      <c r="P277" s="124" t="str">
        <f>IF(Wohnsitz!L277="","",IF(I277=4535,VLOOKUP(J277,Parameter!$B$1:$E$140,2,0),VLOOKUP(I277,Parameter!$A$1:$E$140,3,0)))</f>
        <v/>
      </c>
      <c r="Q277" s="124" t="str">
        <f>IF(Wohnsitz!M277="","",IF(I277=4535,VLOOKUP(J277,Parameter!$B$1:$E$140,3,0),VLOOKUP(I277,Parameter!$A$1:$E$140,4,0)))</f>
        <v/>
      </c>
      <c r="R277" s="124" t="str">
        <f>IF(Wohnsitz!N277="","",IF(I277=4535,VLOOKUP(J277,Parameter!$B$1:$E$140,4,0),VLOOKUP(I277,Parameter!$A$1:$E$140,5,0)))</f>
        <v/>
      </c>
      <c r="S277" s="124" t="str">
        <f t="shared" si="22"/>
        <v/>
      </c>
      <c r="T277" s="124" t="str">
        <f t="shared" si="23"/>
        <v/>
      </c>
      <c r="U277" s="124" t="str">
        <f t="shared" si="24"/>
        <v/>
      </c>
      <c r="V277" s="18">
        <f t="shared" si="25"/>
        <v>0</v>
      </c>
      <c r="W277" s="149"/>
    </row>
    <row r="278" spans="1:23">
      <c r="A278" s="17">
        <v>265</v>
      </c>
      <c r="B278" s="29"/>
      <c r="C278" s="29"/>
      <c r="D278" s="48"/>
      <c r="E278" s="30"/>
      <c r="F278" s="48"/>
      <c r="G278" s="161"/>
      <c r="H278" s="162"/>
      <c r="I278" s="162"/>
      <c r="J278" s="28"/>
      <c r="K278" s="29"/>
      <c r="L278" s="29"/>
      <c r="M278" s="29"/>
      <c r="N278" s="29"/>
      <c r="O278" s="18" t="str">
        <f t="shared" si="21"/>
        <v/>
      </c>
      <c r="P278" s="124" t="str">
        <f>IF(Wohnsitz!L278="","",IF(I278=4535,VLOOKUP(J278,Parameter!$B$1:$E$140,2,0),VLOOKUP(I278,Parameter!$A$1:$E$140,3,0)))</f>
        <v/>
      </c>
      <c r="Q278" s="124" t="str">
        <f>IF(Wohnsitz!M278="","",IF(I278=4535,VLOOKUP(J278,Parameter!$B$1:$E$140,3,0),VLOOKUP(I278,Parameter!$A$1:$E$140,4,0)))</f>
        <v/>
      </c>
      <c r="R278" s="124" t="str">
        <f>IF(Wohnsitz!N278="","",IF(I278=4535,VLOOKUP(J278,Parameter!$B$1:$E$140,4,0),VLOOKUP(I278,Parameter!$A$1:$E$140,5,0)))</f>
        <v/>
      </c>
      <c r="S278" s="124" t="str">
        <f t="shared" si="22"/>
        <v/>
      </c>
      <c r="T278" s="124" t="str">
        <f t="shared" si="23"/>
        <v/>
      </c>
      <c r="U278" s="124" t="str">
        <f t="shared" si="24"/>
        <v/>
      </c>
      <c r="V278" s="18">
        <f t="shared" si="25"/>
        <v>0</v>
      </c>
      <c r="W278" s="149"/>
    </row>
    <row r="279" spans="1:23">
      <c r="A279" s="17">
        <v>266</v>
      </c>
      <c r="B279" s="29"/>
      <c r="C279" s="29"/>
      <c r="D279" s="48"/>
      <c r="E279" s="30"/>
      <c r="F279" s="48"/>
      <c r="G279" s="161"/>
      <c r="H279" s="162"/>
      <c r="I279" s="162"/>
      <c r="J279" s="28"/>
      <c r="K279" s="29"/>
      <c r="L279" s="29"/>
      <c r="M279" s="29"/>
      <c r="N279" s="29"/>
      <c r="O279" s="18" t="str">
        <f t="shared" si="21"/>
        <v/>
      </c>
      <c r="P279" s="124" t="str">
        <f>IF(Wohnsitz!L279="","",IF(I279=4535,VLOOKUP(J279,Parameter!$B$1:$E$140,2,0),VLOOKUP(I279,Parameter!$A$1:$E$140,3,0)))</f>
        <v/>
      </c>
      <c r="Q279" s="124" t="str">
        <f>IF(Wohnsitz!M279="","",IF(I279=4535,VLOOKUP(J279,Parameter!$B$1:$E$140,3,0),VLOOKUP(I279,Parameter!$A$1:$E$140,4,0)))</f>
        <v/>
      </c>
      <c r="R279" s="124" t="str">
        <f>IF(Wohnsitz!N279="","",IF(I279=4535,VLOOKUP(J279,Parameter!$B$1:$E$140,4,0),VLOOKUP(I279,Parameter!$A$1:$E$140,5,0)))</f>
        <v/>
      </c>
      <c r="S279" s="124" t="str">
        <f t="shared" si="22"/>
        <v/>
      </c>
      <c r="T279" s="124" t="str">
        <f t="shared" si="23"/>
        <v/>
      </c>
      <c r="U279" s="124" t="str">
        <f t="shared" si="24"/>
        <v/>
      </c>
      <c r="V279" s="18">
        <f t="shared" si="25"/>
        <v>0</v>
      </c>
      <c r="W279" s="149"/>
    </row>
    <row r="280" spans="1:23">
      <c r="A280" s="17">
        <v>267</v>
      </c>
      <c r="B280" s="29"/>
      <c r="C280" s="29"/>
      <c r="D280" s="48"/>
      <c r="E280" s="30"/>
      <c r="F280" s="48"/>
      <c r="G280" s="161"/>
      <c r="H280" s="162"/>
      <c r="I280" s="162"/>
      <c r="J280" s="28"/>
      <c r="K280" s="29"/>
      <c r="L280" s="29"/>
      <c r="M280" s="29"/>
      <c r="N280" s="29"/>
      <c r="O280" s="18" t="str">
        <f t="shared" si="21"/>
        <v/>
      </c>
      <c r="P280" s="124" t="str">
        <f>IF(Wohnsitz!L280="","",IF(I280=4535,VLOOKUP(J280,Parameter!$B$1:$E$140,2,0),VLOOKUP(I280,Parameter!$A$1:$E$140,3,0)))</f>
        <v/>
      </c>
      <c r="Q280" s="124" t="str">
        <f>IF(Wohnsitz!M280="","",IF(I280=4535,VLOOKUP(J280,Parameter!$B$1:$E$140,3,0),VLOOKUP(I280,Parameter!$A$1:$E$140,4,0)))</f>
        <v/>
      </c>
      <c r="R280" s="124" t="str">
        <f>IF(Wohnsitz!N280="","",IF(I280=4535,VLOOKUP(J280,Parameter!$B$1:$E$140,4,0),VLOOKUP(I280,Parameter!$A$1:$E$140,5,0)))</f>
        <v/>
      </c>
      <c r="S280" s="124" t="str">
        <f t="shared" si="22"/>
        <v/>
      </c>
      <c r="T280" s="124" t="str">
        <f t="shared" si="23"/>
        <v/>
      </c>
      <c r="U280" s="124" t="str">
        <f t="shared" si="24"/>
        <v/>
      </c>
      <c r="V280" s="18">
        <f t="shared" si="25"/>
        <v>0</v>
      </c>
      <c r="W280" s="149"/>
    </row>
    <row r="281" spans="1:23">
      <c r="A281" s="17">
        <v>268</v>
      </c>
      <c r="B281" s="29"/>
      <c r="C281" s="29"/>
      <c r="D281" s="48"/>
      <c r="E281" s="30"/>
      <c r="F281" s="48"/>
      <c r="G281" s="161"/>
      <c r="H281" s="162"/>
      <c r="I281" s="162"/>
      <c r="J281" s="28"/>
      <c r="K281" s="29"/>
      <c r="L281" s="29"/>
      <c r="M281" s="29"/>
      <c r="N281" s="29"/>
      <c r="O281" s="18" t="str">
        <f t="shared" si="21"/>
        <v/>
      </c>
      <c r="P281" s="124" t="str">
        <f>IF(Wohnsitz!L281="","",IF(I281=4535,VLOOKUP(J281,Parameter!$B$1:$E$140,2,0),VLOOKUP(I281,Parameter!$A$1:$E$140,3,0)))</f>
        <v/>
      </c>
      <c r="Q281" s="124" t="str">
        <f>IF(Wohnsitz!M281="","",IF(I281=4535,VLOOKUP(J281,Parameter!$B$1:$E$140,3,0),VLOOKUP(I281,Parameter!$A$1:$E$140,4,0)))</f>
        <v/>
      </c>
      <c r="R281" s="124" t="str">
        <f>IF(Wohnsitz!N281="","",IF(I281=4535,VLOOKUP(J281,Parameter!$B$1:$E$140,4,0),VLOOKUP(I281,Parameter!$A$1:$E$140,5,0)))</f>
        <v/>
      </c>
      <c r="S281" s="124" t="str">
        <f t="shared" si="22"/>
        <v/>
      </c>
      <c r="T281" s="124" t="str">
        <f t="shared" si="23"/>
        <v/>
      </c>
      <c r="U281" s="124" t="str">
        <f t="shared" si="24"/>
        <v/>
      </c>
      <c r="V281" s="18">
        <f t="shared" si="25"/>
        <v>0</v>
      </c>
      <c r="W281" s="149"/>
    </row>
    <row r="282" spans="1:23">
      <c r="A282" s="17">
        <v>269</v>
      </c>
      <c r="B282" s="29"/>
      <c r="C282" s="29"/>
      <c r="D282" s="48"/>
      <c r="E282" s="30"/>
      <c r="F282" s="48"/>
      <c r="G282" s="161"/>
      <c r="H282" s="162"/>
      <c r="I282" s="162"/>
      <c r="J282" s="28"/>
      <c r="K282" s="29"/>
      <c r="L282" s="29"/>
      <c r="M282" s="29"/>
      <c r="N282" s="29"/>
      <c r="O282" s="18" t="str">
        <f t="shared" si="21"/>
        <v/>
      </c>
      <c r="P282" s="124" t="str">
        <f>IF(Wohnsitz!L282="","",IF(I282=4535,VLOOKUP(J282,Parameter!$B$1:$E$140,2,0),VLOOKUP(I282,Parameter!$A$1:$E$140,3,0)))</f>
        <v/>
      </c>
      <c r="Q282" s="124" t="str">
        <f>IF(Wohnsitz!M282="","",IF(I282=4535,VLOOKUP(J282,Parameter!$B$1:$E$140,3,0),VLOOKUP(I282,Parameter!$A$1:$E$140,4,0)))</f>
        <v/>
      </c>
      <c r="R282" s="124" t="str">
        <f>IF(Wohnsitz!N282="","",IF(I282=4535,VLOOKUP(J282,Parameter!$B$1:$E$140,4,0),VLOOKUP(I282,Parameter!$A$1:$E$140,5,0)))</f>
        <v/>
      </c>
      <c r="S282" s="124" t="str">
        <f t="shared" si="22"/>
        <v/>
      </c>
      <c r="T282" s="124" t="str">
        <f t="shared" si="23"/>
        <v/>
      </c>
      <c r="U282" s="124" t="str">
        <f t="shared" si="24"/>
        <v/>
      </c>
      <c r="V282" s="18">
        <f t="shared" si="25"/>
        <v>0</v>
      </c>
      <c r="W282" s="149"/>
    </row>
    <row r="283" spans="1:23">
      <c r="A283" s="17">
        <v>270</v>
      </c>
      <c r="B283" s="29"/>
      <c r="C283" s="29"/>
      <c r="D283" s="48"/>
      <c r="E283" s="30"/>
      <c r="F283" s="48"/>
      <c r="G283" s="161"/>
      <c r="H283" s="162"/>
      <c r="I283" s="162"/>
      <c r="J283" s="28"/>
      <c r="K283" s="29"/>
      <c r="L283" s="29"/>
      <c r="M283" s="29"/>
      <c r="N283" s="29"/>
      <c r="O283" s="18" t="str">
        <f t="shared" si="21"/>
        <v/>
      </c>
      <c r="P283" s="124" t="str">
        <f>IF(Wohnsitz!L283="","",IF(I283=4535,VLOOKUP(J283,Parameter!$B$1:$E$140,2,0),VLOOKUP(I283,Parameter!$A$1:$E$140,3,0)))</f>
        <v/>
      </c>
      <c r="Q283" s="124" t="str">
        <f>IF(Wohnsitz!M283="","",IF(I283=4535,VLOOKUP(J283,Parameter!$B$1:$E$140,3,0),VLOOKUP(I283,Parameter!$A$1:$E$140,4,0)))</f>
        <v/>
      </c>
      <c r="R283" s="124" t="str">
        <f>IF(Wohnsitz!N283="","",IF(I283=4535,VLOOKUP(J283,Parameter!$B$1:$E$140,4,0),VLOOKUP(I283,Parameter!$A$1:$E$140,5,0)))</f>
        <v/>
      </c>
      <c r="S283" s="124" t="str">
        <f t="shared" si="22"/>
        <v/>
      </c>
      <c r="T283" s="124" t="str">
        <f t="shared" si="23"/>
        <v/>
      </c>
      <c r="U283" s="124" t="str">
        <f t="shared" si="24"/>
        <v/>
      </c>
      <c r="V283" s="18">
        <f t="shared" si="25"/>
        <v>0</v>
      </c>
      <c r="W283" s="149"/>
    </row>
    <row r="284" spans="1:23">
      <c r="A284" s="17">
        <v>271</v>
      </c>
      <c r="B284" s="29"/>
      <c r="C284" s="29"/>
      <c r="D284" s="48"/>
      <c r="E284" s="30"/>
      <c r="F284" s="48"/>
      <c r="G284" s="161"/>
      <c r="H284" s="162"/>
      <c r="I284" s="162"/>
      <c r="J284" s="28"/>
      <c r="K284" s="29"/>
      <c r="L284" s="29"/>
      <c r="M284" s="29"/>
      <c r="N284" s="29"/>
      <c r="O284" s="18" t="str">
        <f t="shared" si="21"/>
        <v/>
      </c>
      <c r="P284" s="124" t="str">
        <f>IF(Wohnsitz!L284="","",IF(I284=4535,VLOOKUP(J284,Parameter!$B$1:$E$140,2,0),VLOOKUP(I284,Parameter!$A$1:$E$140,3,0)))</f>
        <v/>
      </c>
      <c r="Q284" s="124" t="str">
        <f>IF(Wohnsitz!M284="","",IF(I284=4535,VLOOKUP(J284,Parameter!$B$1:$E$140,3,0),VLOOKUP(I284,Parameter!$A$1:$E$140,4,0)))</f>
        <v/>
      </c>
      <c r="R284" s="124" t="str">
        <f>IF(Wohnsitz!N284="","",IF(I284=4535,VLOOKUP(J284,Parameter!$B$1:$E$140,4,0),VLOOKUP(I284,Parameter!$A$1:$E$140,5,0)))</f>
        <v/>
      </c>
      <c r="S284" s="124" t="str">
        <f t="shared" si="22"/>
        <v/>
      </c>
      <c r="T284" s="124" t="str">
        <f t="shared" si="23"/>
        <v/>
      </c>
      <c r="U284" s="124" t="str">
        <f t="shared" si="24"/>
        <v/>
      </c>
      <c r="V284" s="18">
        <f t="shared" si="25"/>
        <v>0</v>
      </c>
      <c r="W284" s="149"/>
    </row>
    <row r="285" spans="1:23">
      <c r="A285" s="17">
        <v>272</v>
      </c>
      <c r="B285" s="29"/>
      <c r="C285" s="29"/>
      <c r="D285" s="48"/>
      <c r="E285" s="30"/>
      <c r="F285" s="48"/>
      <c r="G285" s="161"/>
      <c r="H285" s="162"/>
      <c r="I285" s="162"/>
      <c r="J285" s="28"/>
      <c r="K285" s="29"/>
      <c r="L285" s="29"/>
      <c r="M285" s="29"/>
      <c r="N285" s="29"/>
      <c r="O285" s="18" t="str">
        <f t="shared" si="21"/>
        <v/>
      </c>
      <c r="P285" s="124" t="str">
        <f>IF(Wohnsitz!L285="","",IF(I285=4535,VLOOKUP(J285,Parameter!$B$1:$E$140,2,0),VLOOKUP(I285,Parameter!$A$1:$E$140,3,0)))</f>
        <v/>
      </c>
      <c r="Q285" s="124" t="str">
        <f>IF(Wohnsitz!M285="","",IF(I285=4535,VLOOKUP(J285,Parameter!$B$1:$E$140,3,0),VLOOKUP(I285,Parameter!$A$1:$E$140,4,0)))</f>
        <v/>
      </c>
      <c r="R285" s="124" t="str">
        <f>IF(Wohnsitz!N285="","",IF(I285=4535,VLOOKUP(J285,Parameter!$B$1:$E$140,4,0),VLOOKUP(I285,Parameter!$A$1:$E$140,5,0)))</f>
        <v/>
      </c>
      <c r="S285" s="124" t="str">
        <f t="shared" si="22"/>
        <v/>
      </c>
      <c r="T285" s="124" t="str">
        <f t="shared" si="23"/>
        <v/>
      </c>
      <c r="U285" s="124" t="str">
        <f t="shared" si="24"/>
        <v/>
      </c>
      <c r="V285" s="18">
        <f t="shared" si="25"/>
        <v>0</v>
      </c>
      <c r="W285" s="149"/>
    </row>
    <row r="286" spans="1:23">
      <c r="A286" s="17">
        <v>273</v>
      </c>
      <c r="B286" s="29"/>
      <c r="C286" s="29"/>
      <c r="D286" s="48"/>
      <c r="E286" s="30"/>
      <c r="F286" s="48"/>
      <c r="G286" s="161"/>
      <c r="H286" s="162"/>
      <c r="I286" s="162"/>
      <c r="J286" s="28"/>
      <c r="K286" s="29"/>
      <c r="L286" s="29"/>
      <c r="M286" s="29"/>
      <c r="N286" s="29"/>
      <c r="O286" s="18" t="str">
        <f t="shared" si="21"/>
        <v/>
      </c>
      <c r="P286" s="124" t="str">
        <f>IF(Wohnsitz!L286="","",IF(I286=4535,VLOOKUP(J286,Parameter!$B$1:$E$140,2,0),VLOOKUP(I286,Parameter!$A$1:$E$140,3,0)))</f>
        <v/>
      </c>
      <c r="Q286" s="124" t="str">
        <f>IF(Wohnsitz!M286="","",IF(I286=4535,VLOOKUP(J286,Parameter!$B$1:$E$140,3,0),VLOOKUP(I286,Parameter!$A$1:$E$140,4,0)))</f>
        <v/>
      </c>
      <c r="R286" s="124" t="str">
        <f>IF(Wohnsitz!N286="","",IF(I286=4535,VLOOKUP(J286,Parameter!$B$1:$E$140,4,0),VLOOKUP(I286,Parameter!$A$1:$E$140,5,0)))</f>
        <v/>
      </c>
      <c r="S286" s="124" t="str">
        <f t="shared" si="22"/>
        <v/>
      </c>
      <c r="T286" s="124" t="str">
        <f t="shared" si="23"/>
        <v/>
      </c>
      <c r="U286" s="124" t="str">
        <f t="shared" si="24"/>
        <v/>
      </c>
      <c r="V286" s="18">
        <f t="shared" si="25"/>
        <v>0</v>
      </c>
      <c r="W286" s="149"/>
    </row>
    <row r="287" spans="1:23">
      <c r="A287" s="17">
        <v>274</v>
      </c>
      <c r="B287" s="29"/>
      <c r="C287" s="29"/>
      <c r="D287" s="48"/>
      <c r="E287" s="30"/>
      <c r="F287" s="48"/>
      <c r="G287" s="161"/>
      <c r="H287" s="162"/>
      <c r="I287" s="162"/>
      <c r="J287" s="28"/>
      <c r="K287" s="29"/>
      <c r="L287" s="29"/>
      <c r="M287" s="29"/>
      <c r="N287" s="29"/>
      <c r="O287" s="18" t="str">
        <f t="shared" si="21"/>
        <v/>
      </c>
      <c r="P287" s="124" t="str">
        <f>IF(Wohnsitz!L287="","",IF(I287=4535,VLOOKUP(J287,Parameter!$B$1:$E$140,2,0),VLOOKUP(I287,Parameter!$A$1:$E$140,3,0)))</f>
        <v/>
      </c>
      <c r="Q287" s="124" t="str">
        <f>IF(Wohnsitz!M287="","",IF(I287=4535,VLOOKUP(J287,Parameter!$B$1:$E$140,3,0),VLOOKUP(I287,Parameter!$A$1:$E$140,4,0)))</f>
        <v/>
      </c>
      <c r="R287" s="124" t="str">
        <f>IF(Wohnsitz!N287="","",IF(I287=4535,VLOOKUP(J287,Parameter!$B$1:$E$140,4,0),VLOOKUP(I287,Parameter!$A$1:$E$140,5,0)))</f>
        <v/>
      </c>
      <c r="S287" s="124" t="str">
        <f t="shared" si="22"/>
        <v/>
      </c>
      <c r="T287" s="124" t="str">
        <f t="shared" si="23"/>
        <v/>
      </c>
      <c r="U287" s="124" t="str">
        <f t="shared" si="24"/>
        <v/>
      </c>
      <c r="V287" s="18">
        <f t="shared" si="25"/>
        <v>0</v>
      </c>
      <c r="W287" s="149"/>
    </row>
    <row r="288" spans="1:23">
      <c r="A288" s="17">
        <v>275</v>
      </c>
      <c r="B288" s="29"/>
      <c r="C288" s="29"/>
      <c r="D288" s="48"/>
      <c r="E288" s="30"/>
      <c r="F288" s="48"/>
      <c r="G288" s="161"/>
      <c r="H288" s="162"/>
      <c r="I288" s="162"/>
      <c r="J288" s="28"/>
      <c r="K288" s="29"/>
      <c r="L288" s="29"/>
      <c r="M288" s="29"/>
      <c r="N288" s="29"/>
      <c r="O288" s="18" t="str">
        <f t="shared" si="21"/>
        <v/>
      </c>
      <c r="P288" s="124" t="str">
        <f>IF(Wohnsitz!L288="","",IF(I288=4535,VLOOKUP(J288,Parameter!$B$1:$E$140,2,0),VLOOKUP(I288,Parameter!$A$1:$E$140,3,0)))</f>
        <v/>
      </c>
      <c r="Q288" s="124" t="str">
        <f>IF(Wohnsitz!M288="","",IF(I288=4535,VLOOKUP(J288,Parameter!$B$1:$E$140,3,0),VLOOKUP(I288,Parameter!$A$1:$E$140,4,0)))</f>
        <v/>
      </c>
      <c r="R288" s="124" t="str">
        <f>IF(Wohnsitz!N288="","",IF(I288=4535,VLOOKUP(J288,Parameter!$B$1:$E$140,4,0),VLOOKUP(I288,Parameter!$A$1:$E$140,5,0)))</f>
        <v/>
      </c>
      <c r="S288" s="124" t="str">
        <f t="shared" si="22"/>
        <v/>
      </c>
      <c r="T288" s="124" t="str">
        <f t="shared" si="23"/>
        <v/>
      </c>
      <c r="U288" s="124" t="str">
        <f t="shared" si="24"/>
        <v/>
      </c>
      <c r="V288" s="18">
        <f t="shared" si="25"/>
        <v>0</v>
      </c>
      <c r="W288" s="149"/>
    </row>
    <row r="289" spans="1:23">
      <c r="A289" s="17">
        <v>276</v>
      </c>
      <c r="B289" s="29"/>
      <c r="C289" s="29"/>
      <c r="D289" s="48"/>
      <c r="E289" s="30"/>
      <c r="F289" s="48"/>
      <c r="G289" s="161"/>
      <c r="H289" s="162"/>
      <c r="I289" s="162"/>
      <c r="J289" s="28"/>
      <c r="K289" s="29"/>
      <c r="L289" s="29"/>
      <c r="M289" s="29"/>
      <c r="N289" s="29"/>
      <c r="O289" s="18" t="str">
        <f t="shared" si="21"/>
        <v/>
      </c>
      <c r="P289" s="124" t="str">
        <f>IF(Wohnsitz!L289="","",IF(I289=4535,VLOOKUP(J289,Parameter!$B$1:$E$140,2,0),VLOOKUP(I289,Parameter!$A$1:$E$140,3,0)))</f>
        <v/>
      </c>
      <c r="Q289" s="124" t="str">
        <f>IF(Wohnsitz!M289="","",IF(I289=4535,VLOOKUP(J289,Parameter!$B$1:$E$140,3,0),VLOOKUP(I289,Parameter!$A$1:$E$140,4,0)))</f>
        <v/>
      </c>
      <c r="R289" s="124" t="str">
        <f>IF(Wohnsitz!N289="","",IF(I289=4535,VLOOKUP(J289,Parameter!$B$1:$E$140,4,0),VLOOKUP(I289,Parameter!$A$1:$E$140,5,0)))</f>
        <v/>
      </c>
      <c r="S289" s="124" t="str">
        <f t="shared" si="22"/>
        <v/>
      </c>
      <c r="T289" s="124" t="str">
        <f t="shared" si="23"/>
        <v/>
      </c>
      <c r="U289" s="124" t="str">
        <f t="shared" si="24"/>
        <v/>
      </c>
      <c r="V289" s="18">
        <f t="shared" si="25"/>
        <v>0</v>
      </c>
      <c r="W289" s="149"/>
    </row>
    <row r="290" spans="1:23">
      <c r="A290" s="17">
        <v>277</v>
      </c>
      <c r="B290" s="29"/>
      <c r="C290" s="29"/>
      <c r="D290" s="48"/>
      <c r="E290" s="30"/>
      <c r="F290" s="48"/>
      <c r="G290" s="161"/>
      <c r="H290" s="162"/>
      <c r="I290" s="162"/>
      <c r="J290" s="28"/>
      <c r="K290" s="29"/>
      <c r="L290" s="29"/>
      <c r="M290" s="29"/>
      <c r="N290" s="29"/>
      <c r="O290" s="18" t="str">
        <f t="shared" si="21"/>
        <v/>
      </c>
      <c r="P290" s="124" t="str">
        <f>IF(Wohnsitz!L290="","",IF(I290=4535,VLOOKUP(J290,Parameter!$B$1:$E$140,2,0),VLOOKUP(I290,Parameter!$A$1:$E$140,3,0)))</f>
        <v/>
      </c>
      <c r="Q290" s="124" t="str">
        <f>IF(Wohnsitz!M290="","",IF(I290=4535,VLOOKUP(J290,Parameter!$B$1:$E$140,3,0),VLOOKUP(I290,Parameter!$A$1:$E$140,4,0)))</f>
        <v/>
      </c>
      <c r="R290" s="124" t="str">
        <f>IF(Wohnsitz!N290="","",IF(I290=4535,VLOOKUP(J290,Parameter!$B$1:$E$140,4,0),VLOOKUP(I290,Parameter!$A$1:$E$140,5,0)))</f>
        <v/>
      </c>
      <c r="S290" s="124" t="str">
        <f t="shared" si="22"/>
        <v/>
      </c>
      <c r="T290" s="124" t="str">
        <f t="shared" si="23"/>
        <v/>
      </c>
      <c r="U290" s="124" t="str">
        <f t="shared" si="24"/>
        <v/>
      </c>
      <c r="V290" s="18">
        <f t="shared" si="25"/>
        <v>0</v>
      </c>
      <c r="W290" s="149"/>
    </row>
    <row r="291" spans="1:23">
      <c r="A291" s="17">
        <v>278</v>
      </c>
      <c r="B291" s="29"/>
      <c r="C291" s="29"/>
      <c r="D291" s="48"/>
      <c r="E291" s="30"/>
      <c r="F291" s="48"/>
      <c r="G291" s="161"/>
      <c r="H291" s="162"/>
      <c r="I291" s="162"/>
      <c r="J291" s="28"/>
      <c r="K291" s="29"/>
      <c r="L291" s="29"/>
      <c r="M291" s="29"/>
      <c r="N291" s="29"/>
      <c r="O291" s="18" t="str">
        <f t="shared" si="21"/>
        <v/>
      </c>
      <c r="P291" s="124" t="str">
        <f>IF(Wohnsitz!L291="","",IF(I291=4535,VLOOKUP(J291,Parameter!$B$1:$E$140,2,0),VLOOKUP(I291,Parameter!$A$1:$E$140,3,0)))</f>
        <v/>
      </c>
      <c r="Q291" s="124" t="str">
        <f>IF(Wohnsitz!M291="","",IF(I291=4535,VLOOKUP(J291,Parameter!$B$1:$E$140,3,0),VLOOKUP(I291,Parameter!$A$1:$E$140,4,0)))</f>
        <v/>
      </c>
      <c r="R291" s="124" t="str">
        <f>IF(Wohnsitz!N291="","",IF(I291=4535,VLOOKUP(J291,Parameter!$B$1:$E$140,4,0),VLOOKUP(I291,Parameter!$A$1:$E$140,5,0)))</f>
        <v/>
      </c>
      <c r="S291" s="124" t="str">
        <f t="shared" si="22"/>
        <v/>
      </c>
      <c r="T291" s="124" t="str">
        <f t="shared" si="23"/>
        <v/>
      </c>
      <c r="U291" s="124" t="str">
        <f t="shared" si="24"/>
        <v/>
      </c>
      <c r="V291" s="18">
        <f t="shared" si="25"/>
        <v>0</v>
      </c>
      <c r="W291" s="149"/>
    </row>
    <row r="292" spans="1:23">
      <c r="A292" s="17">
        <v>279</v>
      </c>
      <c r="B292" s="29"/>
      <c r="C292" s="29"/>
      <c r="D292" s="48"/>
      <c r="E292" s="30"/>
      <c r="F292" s="48"/>
      <c r="G292" s="161"/>
      <c r="H292" s="162"/>
      <c r="I292" s="162"/>
      <c r="J292" s="28"/>
      <c r="K292" s="29"/>
      <c r="L292" s="29"/>
      <c r="M292" s="29"/>
      <c r="N292" s="29"/>
      <c r="O292" s="18" t="str">
        <f t="shared" si="21"/>
        <v/>
      </c>
      <c r="P292" s="124" t="str">
        <f>IF(Wohnsitz!L292="","",IF(I292=4535,VLOOKUP(J292,Parameter!$B$1:$E$140,2,0),VLOOKUP(I292,Parameter!$A$1:$E$140,3,0)))</f>
        <v/>
      </c>
      <c r="Q292" s="124" t="str">
        <f>IF(Wohnsitz!M292="","",IF(I292=4535,VLOOKUP(J292,Parameter!$B$1:$E$140,3,0),VLOOKUP(I292,Parameter!$A$1:$E$140,4,0)))</f>
        <v/>
      </c>
      <c r="R292" s="124" t="str">
        <f>IF(Wohnsitz!N292="","",IF(I292=4535,VLOOKUP(J292,Parameter!$B$1:$E$140,4,0),VLOOKUP(I292,Parameter!$A$1:$E$140,5,0)))</f>
        <v/>
      </c>
      <c r="S292" s="124" t="str">
        <f t="shared" si="22"/>
        <v/>
      </c>
      <c r="T292" s="124" t="str">
        <f t="shared" si="23"/>
        <v/>
      </c>
      <c r="U292" s="124" t="str">
        <f t="shared" si="24"/>
        <v/>
      </c>
      <c r="V292" s="18">
        <f t="shared" si="25"/>
        <v>0</v>
      </c>
      <c r="W292" s="149"/>
    </row>
    <row r="293" spans="1:23">
      <c r="A293" s="17">
        <v>280</v>
      </c>
      <c r="B293" s="29"/>
      <c r="C293" s="29"/>
      <c r="D293" s="48"/>
      <c r="E293" s="30"/>
      <c r="F293" s="48"/>
      <c r="G293" s="161"/>
      <c r="H293" s="162"/>
      <c r="I293" s="162"/>
      <c r="J293" s="28"/>
      <c r="K293" s="29"/>
      <c r="L293" s="29"/>
      <c r="M293" s="29"/>
      <c r="N293" s="29"/>
      <c r="O293" s="18" t="str">
        <f t="shared" si="21"/>
        <v/>
      </c>
      <c r="P293" s="124" t="str">
        <f>IF(Wohnsitz!L293="","",IF(I293=4535,VLOOKUP(J293,Parameter!$B$1:$E$140,2,0),VLOOKUP(I293,Parameter!$A$1:$E$140,3,0)))</f>
        <v/>
      </c>
      <c r="Q293" s="124" t="str">
        <f>IF(Wohnsitz!M293="","",IF(I293=4535,VLOOKUP(J293,Parameter!$B$1:$E$140,3,0),VLOOKUP(I293,Parameter!$A$1:$E$140,4,0)))</f>
        <v/>
      </c>
      <c r="R293" s="124" t="str">
        <f>IF(Wohnsitz!N293="","",IF(I293=4535,VLOOKUP(J293,Parameter!$B$1:$E$140,4,0),VLOOKUP(I293,Parameter!$A$1:$E$140,5,0)))</f>
        <v/>
      </c>
      <c r="S293" s="124" t="str">
        <f t="shared" si="22"/>
        <v/>
      </c>
      <c r="T293" s="124" t="str">
        <f t="shared" si="23"/>
        <v/>
      </c>
      <c r="U293" s="124" t="str">
        <f t="shared" si="24"/>
        <v/>
      </c>
      <c r="V293" s="18">
        <f t="shared" si="25"/>
        <v>0</v>
      </c>
      <c r="W293" s="149"/>
    </row>
    <row r="294" spans="1:23">
      <c r="A294" s="17">
        <v>281</v>
      </c>
      <c r="B294" s="29"/>
      <c r="C294" s="29"/>
      <c r="D294" s="48"/>
      <c r="E294" s="30"/>
      <c r="F294" s="48"/>
      <c r="G294" s="161"/>
      <c r="H294" s="162"/>
      <c r="I294" s="162"/>
      <c r="J294" s="28"/>
      <c r="K294" s="29"/>
      <c r="L294" s="29"/>
      <c r="M294" s="29"/>
      <c r="N294" s="29"/>
      <c r="O294" s="18" t="str">
        <f t="shared" si="21"/>
        <v/>
      </c>
      <c r="P294" s="124" t="str">
        <f>IF(Wohnsitz!L294="","",IF(I294=4535,VLOOKUP(J294,Parameter!$B$1:$E$140,2,0),VLOOKUP(I294,Parameter!$A$1:$E$140,3,0)))</f>
        <v/>
      </c>
      <c r="Q294" s="124" t="str">
        <f>IF(Wohnsitz!M294="","",IF(I294=4535,VLOOKUP(J294,Parameter!$B$1:$E$140,3,0),VLOOKUP(I294,Parameter!$A$1:$E$140,4,0)))</f>
        <v/>
      </c>
      <c r="R294" s="124" t="str">
        <f>IF(Wohnsitz!N294="","",IF(I294=4535,VLOOKUP(J294,Parameter!$B$1:$E$140,4,0),VLOOKUP(I294,Parameter!$A$1:$E$140,5,0)))</f>
        <v/>
      </c>
      <c r="S294" s="124" t="str">
        <f t="shared" si="22"/>
        <v/>
      </c>
      <c r="T294" s="124" t="str">
        <f t="shared" si="23"/>
        <v/>
      </c>
      <c r="U294" s="124" t="str">
        <f t="shared" si="24"/>
        <v/>
      </c>
      <c r="V294" s="18">
        <f t="shared" si="25"/>
        <v>0</v>
      </c>
      <c r="W294" s="149"/>
    </row>
    <row r="295" spans="1:23">
      <c r="A295" s="17">
        <v>282</v>
      </c>
      <c r="B295" s="29"/>
      <c r="C295" s="29"/>
      <c r="D295" s="48"/>
      <c r="E295" s="30"/>
      <c r="F295" s="48"/>
      <c r="G295" s="161"/>
      <c r="H295" s="162"/>
      <c r="I295" s="162"/>
      <c r="J295" s="28"/>
      <c r="K295" s="29"/>
      <c r="L295" s="29"/>
      <c r="M295" s="29"/>
      <c r="N295" s="29"/>
      <c r="O295" s="18" t="str">
        <f t="shared" si="21"/>
        <v/>
      </c>
      <c r="P295" s="124" t="str">
        <f>IF(Wohnsitz!L295="","",IF(I295=4535,VLOOKUP(J295,Parameter!$B$1:$E$140,2,0),VLOOKUP(I295,Parameter!$A$1:$E$140,3,0)))</f>
        <v/>
      </c>
      <c r="Q295" s="124" t="str">
        <f>IF(Wohnsitz!M295="","",IF(I295=4535,VLOOKUP(J295,Parameter!$B$1:$E$140,3,0),VLOOKUP(I295,Parameter!$A$1:$E$140,4,0)))</f>
        <v/>
      </c>
      <c r="R295" s="124" t="str">
        <f>IF(Wohnsitz!N295="","",IF(I295=4535,VLOOKUP(J295,Parameter!$B$1:$E$140,4,0),VLOOKUP(I295,Parameter!$A$1:$E$140,5,0)))</f>
        <v/>
      </c>
      <c r="S295" s="124" t="str">
        <f t="shared" si="22"/>
        <v/>
      </c>
      <c r="T295" s="124" t="str">
        <f t="shared" si="23"/>
        <v/>
      </c>
      <c r="U295" s="124" t="str">
        <f t="shared" si="24"/>
        <v/>
      </c>
      <c r="V295" s="18">
        <f t="shared" si="25"/>
        <v>0</v>
      </c>
      <c r="W295" s="149"/>
    </row>
    <row r="296" spans="1:23">
      <c r="A296" s="17">
        <v>283</v>
      </c>
      <c r="B296" s="29"/>
      <c r="C296" s="29"/>
      <c r="D296" s="48"/>
      <c r="E296" s="30"/>
      <c r="F296" s="48"/>
      <c r="G296" s="161"/>
      <c r="H296" s="162"/>
      <c r="I296" s="162"/>
      <c r="J296" s="28"/>
      <c r="K296" s="29"/>
      <c r="L296" s="29"/>
      <c r="M296" s="29"/>
      <c r="N296" s="29"/>
      <c r="O296" s="18" t="str">
        <f t="shared" si="21"/>
        <v/>
      </c>
      <c r="P296" s="124" t="str">
        <f>IF(Wohnsitz!L296="","",IF(I296=4535,VLOOKUP(J296,Parameter!$B$1:$E$140,2,0),VLOOKUP(I296,Parameter!$A$1:$E$140,3,0)))</f>
        <v/>
      </c>
      <c r="Q296" s="124" t="str">
        <f>IF(Wohnsitz!M296="","",IF(I296=4535,VLOOKUP(J296,Parameter!$B$1:$E$140,3,0),VLOOKUP(I296,Parameter!$A$1:$E$140,4,0)))</f>
        <v/>
      </c>
      <c r="R296" s="124" t="str">
        <f>IF(Wohnsitz!N296="","",IF(I296=4535,VLOOKUP(J296,Parameter!$B$1:$E$140,4,0),VLOOKUP(I296,Parameter!$A$1:$E$140,5,0)))</f>
        <v/>
      </c>
      <c r="S296" s="124" t="str">
        <f t="shared" si="22"/>
        <v/>
      </c>
      <c r="T296" s="124" t="str">
        <f t="shared" si="23"/>
        <v/>
      </c>
      <c r="U296" s="124" t="str">
        <f t="shared" si="24"/>
        <v/>
      </c>
      <c r="V296" s="18">
        <f t="shared" si="25"/>
        <v>0</v>
      </c>
      <c r="W296" s="149"/>
    </row>
    <row r="297" spans="1:23">
      <c r="A297" s="17">
        <v>284</v>
      </c>
      <c r="B297" s="29"/>
      <c r="C297" s="29"/>
      <c r="D297" s="48"/>
      <c r="E297" s="30"/>
      <c r="F297" s="48"/>
      <c r="G297" s="161"/>
      <c r="H297" s="162"/>
      <c r="I297" s="162"/>
      <c r="J297" s="28"/>
      <c r="K297" s="29"/>
      <c r="L297" s="29"/>
      <c r="M297" s="29"/>
      <c r="N297" s="29"/>
      <c r="O297" s="18" t="str">
        <f t="shared" si="21"/>
        <v/>
      </c>
      <c r="P297" s="124" t="str">
        <f>IF(Wohnsitz!L297="","",IF(I297=4535,VLOOKUP(J297,Parameter!$B$1:$E$140,2,0),VLOOKUP(I297,Parameter!$A$1:$E$140,3,0)))</f>
        <v/>
      </c>
      <c r="Q297" s="124" t="str">
        <f>IF(Wohnsitz!M297="","",IF(I297=4535,VLOOKUP(J297,Parameter!$B$1:$E$140,3,0),VLOOKUP(I297,Parameter!$A$1:$E$140,4,0)))</f>
        <v/>
      </c>
      <c r="R297" s="124" t="str">
        <f>IF(Wohnsitz!N297="","",IF(I297=4535,VLOOKUP(J297,Parameter!$B$1:$E$140,4,0),VLOOKUP(I297,Parameter!$A$1:$E$140,5,0)))</f>
        <v/>
      </c>
      <c r="S297" s="124" t="str">
        <f t="shared" si="22"/>
        <v/>
      </c>
      <c r="T297" s="124" t="str">
        <f t="shared" si="23"/>
        <v/>
      </c>
      <c r="U297" s="124" t="str">
        <f t="shared" si="24"/>
        <v/>
      </c>
      <c r="V297" s="18">
        <f t="shared" si="25"/>
        <v>0</v>
      </c>
      <c r="W297" s="149"/>
    </row>
    <row r="298" spans="1:23">
      <c r="A298" s="17">
        <v>285</v>
      </c>
      <c r="B298" s="29"/>
      <c r="C298" s="29"/>
      <c r="D298" s="48"/>
      <c r="E298" s="30"/>
      <c r="F298" s="48"/>
      <c r="G298" s="161"/>
      <c r="H298" s="162"/>
      <c r="I298" s="162"/>
      <c r="J298" s="28"/>
      <c r="K298" s="29"/>
      <c r="L298" s="29"/>
      <c r="M298" s="29"/>
      <c r="N298" s="29"/>
      <c r="O298" s="18" t="str">
        <f t="shared" si="21"/>
        <v/>
      </c>
      <c r="P298" s="124" t="str">
        <f>IF(Wohnsitz!L298="","",IF(I298=4535,VLOOKUP(J298,Parameter!$B$1:$E$140,2,0),VLOOKUP(I298,Parameter!$A$1:$E$140,3,0)))</f>
        <v/>
      </c>
      <c r="Q298" s="124" t="str">
        <f>IF(Wohnsitz!M298="","",IF(I298=4535,VLOOKUP(J298,Parameter!$B$1:$E$140,3,0),VLOOKUP(I298,Parameter!$A$1:$E$140,4,0)))</f>
        <v/>
      </c>
      <c r="R298" s="124" t="str">
        <f>IF(Wohnsitz!N298="","",IF(I298=4535,VLOOKUP(J298,Parameter!$B$1:$E$140,4,0),VLOOKUP(I298,Parameter!$A$1:$E$140,5,0)))</f>
        <v/>
      </c>
      <c r="S298" s="124" t="str">
        <f t="shared" si="22"/>
        <v/>
      </c>
      <c r="T298" s="124" t="str">
        <f t="shared" si="23"/>
        <v/>
      </c>
      <c r="U298" s="124" t="str">
        <f t="shared" si="24"/>
        <v/>
      </c>
      <c r="V298" s="18">
        <f t="shared" si="25"/>
        <v>0</v>
      </c>
      <c r="W298" s="149"/>
    </row>
    <row r="299" spans="1:23">
      <c r="A299" s="17">
        <v>286</v>
      </c>
      <c r="B299" s="29"/>
      <c r="C299" s="29"/>
      <c r="D299" s="48"/>
      <c r="E299" s="30"/>
      <c r="F299" s="48"/>
      <c r="G299" s="161"/>
      <c r="H299" s="162"/>
      <c r="I299" s="162"/>
      <c r="J299" s="28"/>
      <c r="K299" s="29"/>
      <c r="L299" s="29"/>
      <c r="M299" s="29"/>
      <c r="N299" s="29"/>
      <c r="O299" s="18" t="str">
        <f t="shared" si="21"/>
        <v/>
      </c>
      <c r="P299" s="124" t="str">
        <f>IF(Wohnsitz!L299="","",IF(I299=4535,VLOOKUP(J299,Parameter!$B$1:$E$140,2,0),VLOOKUP(I299,Parameter!$A$1:$E$140,3,0)))</f>
        <v/>
      </c>
      <c r="Q299" s="124" t="str">
        <f>IF(Wohnsitz!M299="","",IF(I299=4535,VLOOKUP(J299,Parameter!$B$1:$E$140,3,0),VLOOKUP(I299,Parameter!$A$1:$E$140,4,0)))</f>
        <v/>
      </c>
      <c r="R299" s="124" t="str">
        <f>IF(Wohnsitz!N299="","",IF(I299=4535,VLOOKUP(J299,Parameter!$B$1:$E$140,4,0),VLOOKUP(I299,Parameter!$A$1:$E$140,5,0)))</f>
        <v/>
      </c>
      <c r="S299" s="124" t="str">
        <f t="shared" si="22"/>
        <v/>
      </c>
      <c r="T299" s="124" t="str">
        <f t="shared" si="23"/>
        <v/>
      </c>
      <c r="U299" s="124" t="str">
        <f t="shared" si="24"/>
        <v/>
      </c>
      <c r="V299" s="18">
        <f t="shared" si="25"/>
        <v>0</v>
      </c>
      <c r="W299" s="149"/>
    </row>
    <row r="300" spans="1:23">
      <c r="A300" s="17">
        <v>287</v>
      </c>
      <c r="B300" s="29"/>
      <c r="C300" s="29"/>
      <c r="D300" s="48"/>
      <c r="E300" s="30"/>
      <c r="F300" s="48"/>
      <c r="G300" s="161"/>
      <c r="H300" s="162"/>
      <c r="I300" s="162"/>
      <c r="J300" s="28"/>
      <c r="K300" s="29"/>
      <c r="L300" s="29"/>
      <c r="M300" s="29"/>
      <c r="N300" s="29"/>
      <c r="O300" s="18" t="str">
        <f t="shared" si="21"/>
        <v/>
      </c>
      <c r="P300" s="124" t="str">
        <f>IF(Wohnsitz!L300="","",IF(I300=4535,VLOOKUP(J300,Parameter!$B$1:$E$140,2,0),VLOOKUP(I300,Parameter!$A$1:$E$140,3,0)))</f>
        <v/>
      </c>
      <c r="Q300" s="124" t="str">
        <f>IF(Wohnsitz!M300="","",IF(I300=4535,VLOOKUP(J300,Parameter!$B$1:$E$140,3,0),VLOOKUP(I300,Parameter!$A$1:$E$140,4,0)))</f>
        <v/>
      </c>
      <c r="R300" s="124" t="str">
        <f>IF(Wohnsitz!N300="","",IF(I300=4535,VLOOKUP(J300,Parameter!$B$1:$E$140,4,0),VLOOKUP(I300,Parameter!$A$1:$E$140,5,0)))</f>
        <v/>
      </c>
      <c r="S300" s="124" t="str">
        <f t="shared" si="22"/>
        <v/>
      </c>
      <c r="T300" s="124" t="str">
        <f t="shared" si="23"/>
        <v/>
      </c>
      <c r="U300" s="124" t="str">
        <f t="shared" si="24"/>
        <v/>
      </c>
      <c r="V300" s="18">
        <f t="shared" si="25"/>
        <v>0</v>
      </c>
      <c r="W300" s="149"/>
    </row>
    <row r="301" spans="1:23">
      <c r="A301" s="17">
        <v>288</v>
      </c>
      <c r="B301" s="29"/>
      <c r="C301" s="29"/>
      <c r="D301" s="48"/>
      <c r="E301" s="30"/>
      <c r="F301" s="48"/>
      <c r="G301" s="161"/>
      <c r="H301" s="162"/>
      <c r="I301" s="162"/>
      <c r="J301" s="28"/>
      <c r="K301" s="29"/>
      <c r="L301" s="29"/>
      <c r="M301" s="29"/>
      <c r="N301" s="29"/>
      <c r="O301" s="18" t="str">
        <f t="shared" si="21"/>
        <v/>
      </c>
      <c r="P301" s="124" t="str">
        <f>IF(Wohnsitz!L301="","",IF(I301=4535,VLOOKUP(J301,Parameter!$B$1:$E$140,2,0),VLOOKUP(I301,Parameter!$A$1:$E$140,3,0)))</f>
        <v/>
      </c>
      <c r="Q301" s="124" t="str">
        <f>IF(Wohnsitz!M301="","",IF(I301=4535,VLOOKUP(J301,Parameter!$B$1:$E$140,3,0),VLOOKUP(I301,Parameter!$A$1:$E$140,4,0)))</f>
        <v/>
      </c>
      <c r="R301" s="124" t="str">
        <f>IF(Wohnsitz!N301="","",IF(I301=4535,VLOOKUP(J301,Parameter!$B$1:$E$140,4,0),VLOOKUP(I301,Parameter!$A$1:$E$140,5,0)))</f>
        <v/>
      </c>
      <c r="S301" s="124" t="str">
        <f t="shared" si="22"/>
        <v/>
      </c>
      <c r="T301" s="124" t="str">
        <f t="shared" si="23"/>
        <v/>
      </c>
      <c r="U301" s="124" t="str">
        <f t="shared" si="24"/>
        <v/>
      </c>
      <c r="V301" s="18">
        <f t="shared" si="25"/>
        <v>0</v>
      </c>
      <c r="W301" s="149"/>
    </row>
    <row r="302" spans="1:23">
      <c r="A302" s="17">
        <v>289</v>
      </c>
      <c r="B302" s="29"/>
      <c r="C302" s="29"/>
      <c r="D302" s="48"/>
      <c r="E302" s="30"/>
      <c r="F302" s="48"/>
      <c r="G302" s="161"/>
      <c r="H302" s="162"/>
      <c r="I302" s="162"/>
      <c r="J302" s="28"/>
      <c r="K302" s="29"/>
      <c r="L302" s="29"/>
      <c r="M302" s="29"/>
      <c r="N302" s="29"/>
      <c r="O302" s="18" t="str">
        <f t="shared" si="21"/>
        <v/>
      </c>
      <c r="P302" s="124" t="str">
        <f>IF(Wohnsitz!L302="","",IF(I302=4535,VLOOKUP(J302,Parameter!$B$1:$E$140,2,0),VLOOKUP(I302,Parameter!$A$1:$E$140,3,0)))</f>
        <v/>
      </c>
      <c r="Q302" s="124" t="str">
        <f>IF(Wohnsitz!M302="","",IF(I302=4535,VLOOKUP(J302,Parameter!$B$1:$E$140,3,0),VLOOKUP(I302,Parameter!$A$1:$E$140,4,0)))</f>
        <v/>
      </c>
      <c r="R302" s="124" t="str">
        <f>IF(Wohnsitz!N302="","",IF(I302=4535,VLOOKUP(J302,Parameter!$B$1:$E$140,4,0),VLOOKUP(I302,Parameter!$A$1:$E$140,5,0)))</f>
        <v/>
      </c>
      <c r="S302" s="124" t="str">
        <f t="shared" si="22"/>
        <v/>
      </c>
      <c r="T302" s="124" t="str">
        <f t="shared" si="23"/>
        <v/>
      </c>
      <c r="U302" s="124" t="str">
        <f t="shared" si="24"/>
        <v/>
      </c>
      <c r="V302" s="18">
        <f t="shared" si="25"/>
        <v>0</v>
      </c>
      <c r="W302" s="149"/>
    </row>
    <row r="303" spans="1:23">
      <c r="A303" s="17">
        <v>290</v>
      </c>
      <c r="B303" s="29"/>
      <c r="C303" s="29"/>
      <c r="D303" s="48"/>
      <c r="E303" s="30"/>
      <c r="F303" s="48"/>
      <c r="G303" s="161"/>
      <c r="H303" s="162"/>
      <c r="I303" s="162"/>
      <c r="J303" s="28"/>
      <c r="K303" s="29"/>
      <c r="L303" s="29"/>
      <c r="M303" s="29"/>
      <c r="N303" s="29"/>
      <c r="O303" s="18" t="str">
        <f t="shared" si="21"/>
        <v/>
      </c>
      <c r="P303" s="124" t="str">
        <f>IF(Wohnsitz!L303="","",IF(I303=4535,VLOOKUP(J303,Parameter!$B$1:$E$140,2,0),VLOOKUP(I303,Parameter!$A$1:$E$140,3,0)))</f>
        <v/>
      </c>
      <c r="Q303" s="124" t="str">
        <f>IF(Wohnsitz!M303="","",IF(I303=4535,VLOOKUP(J303,Parameter!$B$1:$E$140,3,0),VLOOKUP(I303,Parameter!$A$1:$E$140,4,0)))</f>
        <v/>
      </c>
      <c r="R303" s="124" t="str">
        <f>IF(Wohnsitz!N303="","",IF(I303=4535,VLOOKUP(J303,Parameter!$B$1:$E$140,4,0),VLOOKUP(I303,Parameter!$A$1:$E$140,5,0)))</f>
        <v/>
      </c>
      <c r="S303" s="124" t="str">
        <f t="shared" si="22"/>
        <v/>
      </c>
      <c r="T303" s="124" t="str">
        <f t="shared" si="23"/>
        <v/>
      </c>
      <c r="U303" s="124" t="str">
        <f t="shared" si="24"/>
        <v/>
      </c>
      <c r="V303" s="18">
        <f t="shared" si="25"/>
        <v>0</v>
      </c>
      <c r="W303" s="149"/>
    </row>
    <row r="304" spans="1:23">
      <c r="A304" s="17">
        <v>291</v>
      </c>
      <c r="B304" s="29"/>
      <c r="C304" s="29"/>
      <c r="D304" s="48"/>
      <c r="E304" s="30"/>
      <c r="F304" s="48"/>
      <c r="G304" s="161"/>
      <c r="H304" s="162"/>
      <c r="I304" s="162"/>
      <c r="J304" s="28"/>
      <c r="K304" s="29"/>
      <c r="L304" s="29"/>
      <c r="M304" s="29"/>
      <c r="N304" s="29"/>
      <c r="O304" s="18" t="str">
        <f t="shared" si="21"/>
        <v/>
      </c>
      <c r="P304" s="124" t="str">
        <f>IF(Wohnsitz!L304="","",IF(I304=4535,VLOOKUP(J304,Parameter!$B$1:$E$140,2,0),VLOOKUP(I304,Parameter!$A$1:$E$140,3,0)))</f>
        <v/>
      </c>
      <c r="Q304" s="124" t="str">
        <f>IF(Wohnsitz!M304="","",IF(I304=4535,VLOOKUP(J304,Parameter!$B$1:$E$140,3,0),VLOOKUP(I304,Parameter!$A$1:$E$140,4,0)))</f>
        <v/>
      </c>
      <c r="R304" s="124" t="str">
        <f>IF(Wohnsitz!N304="","",IF(I304=4535,VLOOKUP(J304,Parameter!$B$1:$E$140,4,0),VLOOKUP(I304,Parameter!$A$1:$E$140,5,0)))</f>
        <v/>
      </c>
      <c r="S304" s="124" t="str">
        <f t="shared" si="22"/>
        <v/>
      </c>
      <c r="T304" s="124" t="str">
        <f t="shared" si="23"/>
        <v/>
      </c>
      <c r="U304" s="124" t="str">
        <f t="shared" si="24"/>
        <v/>
      </c>
      <c r="V304" s="18">
        <f t="shared" si="25"/>
        <v>0</v>
      </c>
      <c r="W304" s="149"/>
    </row>
    <row r="305" spans="1:23">
      <c r="A305" s="17">
        <v>292</v>
      </c>
      <c r="B305" s="29"/>
      <c r="C305" s="29"/>
      <c r="D305" s="48"/>
      <c r="E305" s="30"/>
      <c r="F305" s="48"/>
      <c r="G305" s="161"/>
      <c r="H305" s="162"/>
      <c r="I305" s="162"/>
      <c r="J305" s="28"/>
      <c r="K305" s="29"/>
      <c r="L305" s="29"/>
      <c r="M305" s="29"/>
      <c r="N305" s="29"/>
      <c r="O305" s="18" t="str">
        <f t="shared" si="21"/>
        <v/>
      </c>
      <c r="P305" s="124" t="str">
        <f>IF(Wohnsitz!L305="","",IF(I305=4535,VLOOKUP(J305,Parameter!$B$1:$E$140,2,0),VLOOKUP(I305,Parameter!$A$1:$E$140,3,0)))</f>
        <v/>
      </c>
      <c r="Q305" s="124" t="str">
        <f>IF(Wohnsitz!M305="","",IF(I305=4535,VLOOKUP(J305,Parameter!$B$1:$E$140,3,0),VLOOKUP(I305,Parameter!$A$1:$E$140,4,0)))</f>
        <v/>
      </c>
      <c r="R305" s="124" t="str">
        <f>IF(Wohnsitz!N305="","",IF(I305=4535,VLOOKUP(J305,Parameter!$B$1:$E$140,4,0),VLOOKUP(I305,Parameter!$A$1:$E$140,5,0)))</f>
        <v/>
      </c>
      <c r="S305" s="124" t="str">
        <f t="shared" si="22"/>
        <v/>
      </c>
      <c r="T305" s="124" t="str">
        <f t="shared" si="23"/>
        <v/>
      </c>
      <c r="U305" s="124" t="str">
        <f t="shared" si="24"/>
        <v/>
      </c>
      <c r="V305" s="18">
        <f t="shared" si="25"/>
        <v>0</v>
      </c>
      <c r="W305" s="149"/>
    </row>
    <row r="306" spans="1:23">
      <c r="A306" s="17">
        <v>293</v>
      </c>
      <c r="B306" s="29"/>
      <c r="C306" s="29"/>
      <c r="D306" s="48"/>
      <c r="E306" s="30"/>
      <c r="F306" s="48"/>
      <c r="G306" s="161"/>
      <c r="H306" s="162"/>
      <c r="I306" s="162"/>
      <c r="J306" s="28"/>
      <c r="K306" s="29"/>
      <c r="L306" s="29"/>
      <c r="M306" s="29"/>
      <c r="N306" s="29"/>
      <c r="O306" s="18" t="str">
        <f t="shared" si="21"/>
        <v/>
      </c>
      <c r="P306" s="124" t="str">
        <f>IF(Wohnsitz!L306="","",IF(I306=4535,VLOOKUP(J306,Parameter!$B$1:$E$140,2,0),VLOOKUP(I306,Parameter!$A$1:$E$140,3,0)))</f>
        <v/>
      </c>
      <c r="Q306" s="124" t="str">
        <f>IF(Wohnsitz!M306="","",IF(I306=4535,VLOOKUP(J306,Parameter!$B$1:$E$140,3,0),VLOOKUP(I306,Parameter!$A$1:$E$140,4,0)))</f>
        <v/>
      </c>
      <c r="R306" s="124" t="str">
        <f>IF(Wohnsitz!N306="","",IF(I306=4535,VLOOKUP(J306,Parameter!$B$1:$E$140,4,0),VLOOKUP(I306,Parameter!$A$1:$E$140,5,0)))</f>
        <v/>
      </c>
      <c r="S306" s="124" t="str">
        <f t="shared" si="22"/>
        <v/>
      </c>
      <c r="T306" s="124" t="str">
        <f t="shared" si="23"/>
        <v/>
      </c>
      <c r="U306" s="124" t="str">
        <f t="shared" si="24"/>
        <v/>
      </c>
      <c r="V306" s="18">
        <f t="shared" si="25"/>
        <v>0</v>
      </c>
      <c r="W306" s="149"/>
    </row>
    <row r="307" spans="1:23">
      <c r="A307" s="17">
        <v>294</v>
      </c>
      <c r="B307" s="29"/>
      <c r="C307" s="29"/>
      <c r="D307" s="48"/>
      <c r="E307" s="30"/>
      <c r="F307" s="48"/>
      <c r="G307" s="161"/>
      <c r="H307" s="162"/>
      <c r="I307" s="162"/>
      <c r="J307" s="28"/>
      <c r="K307" s="29"/>
      <c r="L307" s="29"/>
      <c r="M307" s="29"/>
      <c r="N307" s="29"/>
      <c r="O307" s="18" t="str">
        <f t="shared" si="21"/>
        <v/>
      </c>
      <c r="P307" s="124" t="str">
        <f>IF(Wohnsitz!L307="","",IF(I307=4535,VLOOKUP(J307,Parameter!$B$1:$E$140,2,0),VLOOKUP(I307,Parameter!$A$1:$E$140,3,0)))</f>
        <v/>
      </c>
      <c r="Q307" s="124" t="str">
        <f>IF(Wohnsitz!M307="","",IF(I307=4535,VLOOKUP(J307,Parameter!$B$1:$E$140,3,0),VLOOKUP(I307,Parameter!$A$1:$E$140,4,0)))</f>
        <v/>
      </c>
      <c r="R307" s="124" t="str">
        <f>IF(Wohnsitz!N307="","",IF(I307=4535,VLOOKUP(J307,Parameter!$B$1:$E$140,4,0),VLOOKUP(I307,Parameter!$A$1:$E$140,5,0)))</f>
        <v/>
      </c>
      <c r="S307" s="124" t="str">
        <f t="shared" si="22"/>
        <v/>
      </c>
      <c r="T307" s="124" t="str">
        <f t="shared" si="23"/>
        <v/>
      </c>
      <c r="U307" s="124" t="str">
        <f t="shared" si="24"/>
        <v/>
      </c>
      <c r="V307" s="18">
        <f t="shared" si="25"/>
        <v>0</v>
      </c>
      <c r="W307" s="149"/>
    </row>
    <row r="308" spans="1:23">
      <c r="A308" s="17">
        <v>295</v>
      </c>
      <c r="B308" s="29"/>
      <c r="C308" s="29"/>
      <c r="D308" s="48"/>
      <c r="E308" s="30"/>
      <c r="F308" s="48"/>
      <c r="G308" s="161"/>
      <c r="H308" s="162"/>
      <c r="I308" s="162"/>
      <c r="J308" s="28"/>
      <c r="K308" s="29"/>
      <c r="L308" s="29"/>
      <c r="M308" s="29"/>
      <c r="N308" s="29"/>
      <c r="O308" s="18" t="str">
        <f t="shared" si="21"/>
        <v/>
      </c>
      <c r="P308" s="124" t="str">
        <f>IF(Wohnsitz!L308="","",IF(I308=4535,VLOOKUP(J308,Parameter!$B$1:$E$140,2,0),VLOOKUP(I308,Parameter!$A$1:$E$140,3,0)))</f>
        <v/>
      </c>
      <c r="Q308" s="124" t="str">
        <f>IF(Wohnsitz!M308="","",IF(I308=4535,VLOOKUP(J308,Parameter!$B$1:$E$140,3,0),VLOOKUP(I308,Parameter!$A$1:$E$140,4,0)))</f>
        <v/>
      </c>
      <c r="R308" s="124" t="str">
        <f>IF(Wohnsitz!N308="","",IF(I308=4535,VLOOKUP(J308,Parameter!$B$1:$E$140,4,0),VLOOKUP(I308,Parameter!$A$1:$E$140,5,0)))</f>
        <v/>
      </c>
      <c r="S308" s="124" t="str">
        <f t="shared" si="22"/>
        <v/>
      </c>
      <c r="T308" s="124" t="str">
        <f t="shared" si="23"/>
        <v/>
      </c>
      <c r="U308" s="124" t="str">
        <f t="shared" si="24"/>
        <v/>
      </c>
      <c r="V308" s="18">
        <f t="shared" si="25"/>
        <v>0</v>
      </c>
      <c r="W308" s="149"/>
    </row>
    <row r="309" spans="1:23">
      <c r="A309" s="17">
        <v>296</v>
      </c>
      <c r="B309" s="29"/>
      <c r="C309" s="29"/>
      <c r="D309" s="48"/>
      <c r="E309" s="30"/>
      <c r="F309" s="48"/>
      <c r="G309" s="161"/>
      <c r="H309" s="162"/>
      <c r="I309" s="162"/>
      <c r="J309" s="28"/>
      <c r="K309" s="29"/>
      <c r="L309" s="29"/>
      <c r="M309" s="29"/>
      <c r="N309" s="29"/>
      <c r="O309" s="18" t="str">
        <f t="shared" si="21"/>
        <v/>
      </c>
      <c r="P309" s="124" t="str">
        <f>IF(Wohnsitz!L309="","",IF(I309=4535,VLOOKUP(J309,Parameter!$B$1:$E$140,2,0),VLOOKUP(I309,Parameter!$A$1:$E$140,3,0)))</f>
        <v/>
      </c>
      <c r="Q309" s="124" t="str">
        <f>IF(Wohnsitz!M309="","",IF(I309=4535,VLOOKUP(J309,Parameter!$B$1:$E$140,3,0),VLOOKUP(I309,Parameter!$A$1:$E$140,4,0)))</f>
        <v/>
      </c>
      <c r="R309" s="124" t="str">
        <f>IF(Wohnsitz!N309="","",IF(I309=4535,VLOOKUP(J309,Parameter!$B$1:$E$140,4,0),VLOOKUP(I309,Parameter!$A$1:$E$140,5,0)))</f>
        <v/>
      </c>
      <c r="S309" s="124" t="str">
        <f t="shared" si="22"/>
        <v/>
      </c>
      <c r="T309" s="124" t="str">
        <f t="shared" si="23"/>
        <v/>
      </c>
      <c r="U309" s="124" t="str">
        <f t="shared" si="24"/>
        <v/>
      </c>
      <c r="V309" s="18">
        <f t="shared" si="25"/>
        <v>0</v>
      </c>
      <c r="W309" s="149"/>
    </row>
    <row r="310" spans="1:23">
      <c r="A310" s="17">
        <v>297</v>
      </c>
      <c r="B310" s="29"/>
      <c r="C310" s="29"/>
      <c r="D310" s="48"/>
      <c r="E310" s="30"/>
      <c r="F310" s="48"/>
      <c r="G310" s="161"/>
      <c r="H310" s="162"/>
      <c r="I310" s="162"/>
      <c r="J310" s="28"/>
      <c r="K310" s="29"/>
      <c r="L310" s="29"/>
      <c r="M310" s="29"/>
      <c r="N310" s="29"/>
      <c r="O310" s="18" t="str">
        <f t="shared" si="21"/>
        <v/>
      </c>
      <c r="P310" s="124" t="str">
        <f>IF(Wohnsitz!L310="","",IF(I310=4535,VLOOKUP(J310,Parameter!$B$1:$E$140,2,0),VLOOKUP(I310,Parameter!$A$1:$E$140,3,0)))</f>
        <v/>
      </c>
      <c r="Q310" s="124" t="str">
        <f>IF(Wohnsitz!M310="","",IF(I310=4535,VLOOKUP(J310,Parameter!$B$1:$E$140,3,0),VLOOKUP(I310,Parameter!$A$1:$E$140,4,0)))</f>
        <v/>
      </c>
      <c r="R310" s="124" t="str">
        <f>IF(Wohnsitz!N310="","",IF(I310=4535,VLOOKUP(J310,Parameter!$B$1:$E$140,4,0),VLOOKUP(I310,Parameter!$A$1:$E$140,5,0)))</f>
        <v/>
      </c>
      <c r="S310" s="124" t="str">
        <f t="shared" si="22"/>
        <v/>
      </c>
      <c r="T310" s="124" t="str">
        <f t="shared" si="23"/>
        <v/>
      </c>
      <c r="U310" s="124" t="str">
        <f t="shared" si="24"/>
        <v/>
      </c>
      <c r="V310" s="18">
        <f t="shared" si="25"/>
        <v>0</v>
      </c>
      <c r="W310" s="149"/>
    </row>
    <row r="311" spans="1:23">
      <c r="A311" s="17">
        <v>298</v>
      </c>
      <c r="B311" s="29"/>
      <c r="C311" s="29"/>
      <c r="D311" s="48"/>
      <c r="E311" s="30"/>
      <c r="F311" s="48"/>
      <c r="G311" s="161"/>
      <c r="H311" s="162"/>
      <c r="I311" s="162"/>
      <c r="J311" s="28"/>
      <c r="K311" s="29"/>
      <c r="L311" s="29"/>
      <c r="M311" s="29"/>
      <c r="N311" s="29"/>
      <c r="O311" s="18" t="str">
        <f t="shared" si="21"/>
        <v/>
      </c>
      <c r="P311" s="124" t="str">
        <f>IF(Wohnsitz!L311="","",IF(I311=4535,VLOOKUP(J311,Parameter!$B$1:$E$140,2,0),VLOOKUP(I311,Parameter!$A$1:$E$140,3,0)))</f>
        <v/>
      </c>
      <c r="Q311" s="124" t="str">
        <f>IF(Wohnsitz!M311="","",IF(I311=4535,VLOOKUP(J311,Parameter!$B$1:$E$140,3,0),VLOOKUP(I311,Parameter!$A$1:$E$140,4,0)))</f>
        <v/>
      </c>
      <c r="R311" s="124" t="str">
        <f>IF(Wohnsitz!N311="","",IF(I311=4535,VLOOKUP(J311,Parameter!$B$1:$E$140,4,0),VLOOKUP(I311,Parameter!$A$1:$E$140,5,0)))</f>
        <v/>
      </c>
      <c r="S311" s="124" t="str">
        <f t="shared" si="22"/>
        <v/>
      </c>
      <c r="T311" s="124" t="str">
        <f t="shared" si="23"/>
        <v/>
      </c>
      <c r="U311" s="124" t="str">
        <f t="shared" si="24"/>
        <v/>
      </c>
      <c r="V311" s="18">
        <f t="shared" si="25"/>
        <v>0</v>
      </c>
      <c r="W311" s="149"/>
    </row>
    <row r="312" spans="1:23">
      <c r="A312" s="17">
        <v>299</v>
      </c>
      <c r="B312" s="29"/>
      <c r="C312" s="29"/>
      <c r="D312" s="48"/>
      <c r="E312" s="30"/>
      <c r="F312" s="48"/>
      <c r="G312" s="161"/>
      <c r="H312" s="162"/>
      <c r="I312" s="162"/>
      <c r="J312" s="28"/>
      <c r="K312" s="29"/>
      <c r="L312" s="29"/>
      <c r="M312" s="29"/>
      <c r="N312" s="29"/>
      <c r="O312" s="18" t="str">
        <f t="shared" si="21"/>
        <v/>
      </c>
      <c r="P312" s="124" t="str">
        <f>IF(Wohnsitz!L312="","",IF(I312=4535,VLOOKUP(J312,Parameter!$B$1:$E$140,2,0),VLOOKUP(I312,Parameter!$A$1:$E$140,3,0)))</f>
        <v/>
      </c>
      <c r="Q312" s="124" t="str">
        <f>IF(Wohnsitz!M312="","",IF(I312=4535,VLOOKUP(J312,Parameter!$B$1:$E$140,3,0),VLOOKUP(I312,Parameter!$A$1:$E$140,4,0)))</f>
        <v/>
      </c>
      <c r="R312" s="124" t="str">
        <f>IF(Wohnsitz!N312="","",IF(I312=4535,VLOOKUP(J312,Parameter!$B$1:$E$140,4,0),VLOOKUP(I312,Parameter!$A$1:$E$140,5,0)))</f>
        <v/>
      </c>
      <c r="S312" s="124" t="str">
        <f t="shared" si="22"/>
        <v/>
      </c>
      <c r="T312" s="124" t="str">
        <f t="shared" si="23"/>
        <v/>
      </c>
      <c r="U312" s="124" t="str">
        <f t="shared" si="24"/>
        <v/>
      </c>
      <c r="V312" s="18">
        <f t="shared" si="25"/>
        <v>0</v>
      </c>
      <c r="W312" s="149"/>
    </row>
    <row r="313" spans="1:23">
      <c r="A313" s="17">
        <v>300</v>
      </c>
      <c r="B313" s="29"/>
      <c r="C313" s="29"/>
      <c r="D313" s="48"/>
      <c r="E313" s="30"/>
      <c r="F313" s="48"/>
      <c r="G313" s="161"/>
      <c r="H313" s="162"/>
      <c r="I313" s="162"/>
      <c r="J313" s="28"/>
      <c r="K313" s="29"/>
      <c r="L313" s="29"/>
      <c r="M313" s="29"/>
      <c r="N313" s="29"/>
      <c r="O313" s="18" t="str">
        <f t="shared" si="21"/>
        <v/>
      </c>
      <c r="P313" s="124" t="str">
        <f>IF(Wohnsitz!L313="","",IF(I313=4535,VLOOKUP(J313,Parameter!$B$1:$E$140,2,0),VLOOKUP(I313,Parameter!$A$1:$E$140,3,0)))</f>
        <v/>
      </c>
      <c r="Q313" s="124" t="str">
        <f>IF(Wohnsitz!M313="","",IF(I313=4535,VLOOKUP(J313,Parameter!$B$1:$E$140,3,0),VLOOKUP(I313,Parameter!$A$1:$E$140,4,0)))</f>
        <v/>
      </c>
      <c r="R313" s="124" t="str">
        <f>IF(Wohnsitz!N313="","",IF(I313=4535,VLOOKUP(J313,Parameter!$B$1:$E$140,4,0),VLOOKUP(I313,Parameter!$A$1:$E$140,5,0)))</f>
        <v/>
      </c>
      <c r="S313" s="124" t="str">
        <f t="shared" si="22"/>
        <v/>
      </c>
      <c r="T313" s="124" t="str">
        <f t="shared" si="23"/>
        <v/>
      </c>
      <c r="U313" s="124" t="str">
        <f t="shared" si="24"/>
        <v/>
      </c>
      <c r="V313" s="18">
        <f t="shared" si="25"/>
        <v>0</v>
      </c>
      <c r="W313" s="149"/>
    </row>
    <row r="314" spans="1:23">
      <c r="A314" s="17">
        <v>301</v>
      </c>
      <c r="B314" s="29"/>
      <c r="C314" s="29"/>
      <c r="D314" s="48"/>
      <c r="E314" s="30"/>
      <c r="F314" s="48"/>
      <c r="G314" s="161"/>
      <c r="H314" s="162"/>
      <c r="I314" s="162"/>
      <c r="J314" s="28"/>
      <c r="K314" s="29"/>
      <c r="L314" s="29"/>
      <c r="M314" s="29"/>
      <c r="N314" s="29"/>
      <c r="O314" s="18" t="str">
        <f t="shared" si="21"/>
        <v/>
      </c>
      <c r="P314" s="124" t="str">
        <f>IF(Wohnsitz!L314="","",IF(I314=4535,VLOOKUP(J314,Parameter!$B$1:$E$140,2,0),VLOOKUP(I314,Parameter!$A$1:$E$140,3,0)))</f>
        <v/>
      </c>
      <c r="Q314" s="124" t="str">
        <f>IF(Wohnsitz!M314="","",IF(I314=4535,VLOOKUP(J314,Parameter!$B$1:$E$140,3,0),VLOOKUP(I314,Parameter!$A$1:$E$140,4,0)))</f>
        <v/>
      </c>
      <c r="R314" s="124" t="str">
        <f>IF(Wohnsitz!N314="","",IF(I314=4535,VLOOKUP(J314,Parameter!$B$1:$E$140,4,0),VLOOKUP(I314,Parameter!$A$1:$E$140,5,0)))</f>
        <v/>
      </c>
      <c r="S314" s="124" t="str">
        <f t="shared" si="22"/>
        <v/>
      </c>
      <c r="T314" s="124" t="str">
        <f t="shared" si="23"/>
        <v/>
      </c>
      <c r="U314" s="124" t="str">
        <f t="shared" si="24"/>
        <v/>
      </c>
      <c r="V314" s="18">
        <f t="shared" si="25"/>
        <v>0</v>
      </c>
      <c r="W314" s="149"/>
    </row>
    <row r="315" spans="1:23">
      <c r="A315" s="17">
        <v>302</v>
      </c>
      <c r="B315" s="29"/>
      <c r="C315" s="29"/>
      <c r="D315" s="48"/>
      <c r="E315" s="30"/>
      <c r="F315" s="48"/>
      <c r="G315" s="161"/>
      <c r="H315" s="162"/>
      <c r="I315" s="162"/>
      <c r="J315" s="28"/>
      <c r="K315" s="29"/>
      <c r="L315" s="29"/>
      <c r="M315" s="29"/>
      <c r="N315" s="29"/>
      <c r="O315" s="18" t="str">
        <f t="shared" si="21"/>
        <v/>
      </c>
      <c r="P315" s="124" t="str">
        <f>IF(Wohnsitz!L315="","",IF(I315=4535,VLOOKUP(J315,Parameter!$B$1:$E$140,2,0),VLOOKUP(I315,Parameter!$A$1:$E$140,3,0)))</f>
        <v/>
      </c>
      <c r="Q315" s="124" t="str">
        <f>IF(Wohnsitz!M315="","",IF(I315=4535,VLOOKUP(J315,Parameter!$B$1:$E$140,3,0),VLOOKUP(I315,Parameter!$A$1:$E$140,4,0)))</f>
        <v/>
      </c>
      <c r="R315" s="124" t="str">
        <f>IF(Wohnsitz!N315="","",IF(I315=4535,VLOOKUP(J315,Parameter!$B$1:$E$140,4,0),VLOOKUP(I315,Parameter!$A$1:$E$140,5,0)))</f>
        <v/>
      </c>
      <c r="S315" s="124" t="str">
        <f t="shared" si="22"/>
        <v/>
      </c>
      <c r="T315" s="124" t="str">
        <f t="shared" si="23"/>
        <v/>
      </c>
      <c r="U315" s="124" t="str">
        <f t="shared" si="24"/>
        <v/>
      </c>
      <c r="V315" s="18">
        <f t="shared" si="25"/>
        <v>0</v>
      </c>
      <c r="W315" s="149"/>
    </row>
    <row r="316" spans="1:23">
      <c r="A316" s="17">
        <v>303</v>
      </c>
      <c r="B316" s="29"/>
      <c r="C316" s="29"/>
      <c r="D316" s="48"/>
      <c r="E316" s="30"/>
      <c r="F316" s="48"/>
      <c r="G316" s="161"/>
      <c r="H316" s="162"/>
      <c r="I316" s="162"/>
      <c r="J316" s="28"/>
      <c r="K316" s="29"/>
      <c r="L316" s="29"/>
      <c r="M316" s="29"/>
      <c r="N316" s="29"/>
      <c r="O316" s="18" t="str">
        <f t="shared" si="21"/>
        <v/>
      </c>
      <c r="P316" s="124" t="str">
        <f>IF(Wohnsitz!L316="","",IF(I316=4535,VLOOKUP(J316,Parameter!$B$1:$E$140,2,0),VLOOKUP(I316,Parameter!$A$1:$E$140,3,0)))</f>
        <v/>
      </c>
      <c r="Q316" s="124" t="str">
        <f>IF(Wohnsitz!M316="","",IF(I316=4535,VLOOKUP(J316,Parameter!$B$1:$E$140,3,0),VLOOKUP(I316,Parameter!$A$1:$E$140,4,0)))</f>
        <v/>
      </c>
      <c r="R316" s="124" t="str">
        <f>IF(Wohnsitz!N316="","",IF(I316=4535,VLOOKUP(J316,Parameter!$B$1:$E$140,4,0),VLOOKUP(I316,Parameter!$A$1:$E$140,5,0)))</f>
        <v/>
      </c>
      <c r="S316" s="124" t="str">
        <f t="shared" si="22"/>
        <v/>
      </c>
      <c r="T316" s="124" t="str">
        <f t="shared" si="23"/>
        <v/>
      </c>
      <c r="U316" s="124" t="str">
        <f t="shared" si="24"/>
        <v/>
      </c>
      <c r="V316" s="18">
        <f t="shared" si="25"/>
        <v>0</v>
      </c>
      <c r="W316" s="149"/>
    </row>
    <row r="317" spans="1:23">
      <c r="A317" s="17">
        <v>304</v>
      </c>
      <c r="B317" s="29"/>
      <c r="C317" s="29"/>
      <c r="D317" s="48"/>
      <c r="E317" s="30"/>
      <c r="F317" s="48"/>
      <c r="G317" s="161"/>
      <c r="H317" s="162"/>
      <c r="I317" s="162"/>
      <c r="J317" s="28"/>
      <c r="K317" s="29"/>
      <c r="L317" s="29"/>
      <c r="M317" s="29"/>
      <c r="N317" s="29"/>
      <c r="O317" s="18" t="str">
        <f t="shared" si="21"/>
        <v/>
      </c>
      <c r="P317" s="124" t="str">
        <f>IF(Wohnsitz!L317="","",IF(I317=4535,VLOOKUP(J317,Parameter!$B$1:$E$140,2,0),VLOOKUP(I317,Parameter!$A$1:$E$140,3,0)))</f>
        <v/>
      </c>
      <c r="Q317" s="124" t="str">
        <f>IF(Wohnsitz!M317="","",IF(I317=4535,VLOOKUP(J317,Parameter!$B$1:$E$140,3,0),VLOOKUP(I317,Parameter!$A$1:$E$140,4,0)))</f>
        <v/>
      </c>
      <c r="R317" s="124" t="str">
        <f>IF(Wohnsitz!N317="","",IF(I317=4535,VLOOKUP(J317,Parameter!$B$1:$E$140,4,0),VLOOKUP(I317,Parameter!$A$1:$E$140,5,0)))</f>
        <v/>
      </c>
      <c r="S317" s="124" t="str">
        <f t="shared" si="22"/>
        <v/>
      </c>
      <c r="T317" s="124" t="str">
        <f t="shared" si="23"/>
        <v/>
      </c>
      <c r="U317" s="124" t="str">
        <f t="shared" si="24"/>
        <v/>
      </c>
      <c r="V317" s="18">
        <f t="shared" si="25"/>
        <v>0</v>
      </c>
      <c r="W317" s="149"/>
    </row>
    <row r="318" spans="1:23">
      <c r="A318" s="17">
        <v>305</v>
      </c>
      <c r="B318" s="29"/>
      <c r="C318" s="29"/>
      <c r="D318" s="48"/>
      <c r="E318" s="30"/>
      <c r="F318" s="48"/>
      <c r="G318" s="161"/>
      <c r="H318" s="162"/>
      <c r="I318" s="162"/>
      <c r="J318" s="28"/>
      <c r="K318" s="29"/>
      <c r="L318" s="29"/>
      <c r="M318" s="29"/>
      <c r="N318" s="29"/>
      <c r="O318" s="18" t="str">
        <f t="shared" si="21"/>
        <v/>
      </c>
      <c r="P318" s="124" t="str">
        <f>IF(Wohnsitz!L318="","",IF(I318=4535,VLOOKUP(J318,Parameter!$B$1:$E$140,2,0),VLOOKUP(I318,Parameter!$A$1:$E$140,3,0)))</f>
        <v/>
      </c>
      <c r="Q318" s="124" t="str">
        <f>IF(Wohnsitz!M318="","",IF(I318=4535,VLOOKUP(J318,Parameter!$B$1:$E$140,3,0),VLOOKUP(I318,Parameter!$A$1:$E$140,4,0)))</f>
        <v/>
      </c>
      <c r="R318" s="124" t="str">
        <f>IF(Wohnsitz!N318="","",IF(I318=4535,VLOOKUP(J318,Parameter!$B$1:$E$140,4,0),VLOOKUP(I318,Parameter!$A$1:$E$140,5,0)))</f>
        <v/>
      </c>
      <c r="S318" s="124" t="str">
        <f t="shared" si="22"/>
        <v/>
      </c>
      <c r="T318" s="124" t="str">
        <f t="shared" si="23"/>
        <v/>
      </c>
      <c r="U318" s="124" t="str">
        <f t="shared" si="24"/>
        <v/>
      </c>
      <c r="V318" s="18">
        <f t="shared" si="25"/>
        <v>0</v>
      </c>
      <c r="W318" s="149"/>
    </row>
    <row r="319" spans="1:23">
      <c r="A319" s="17">
        <v>306</v>
      </c>
      <c r="B319" s="29"/>
      <c r="C319" s="29"/>
      <c r="D319" s="48"/>
      <c r="E319" s="30"/>
      <c r="F319" s="48"/>
      <c r="G319" s="161"/>
      <c r="H319" s="162"/>
      <c r="I319" s="162"/>
      <c r="J319" s="28"/>
      <c r="K319" s="29"/>
      <c r="L319" s="29"/>
      <c r="M319" s="29"/>
      <c r="N319" s="29"/>
      <c r="O319" s="18" t="str">
        <f t="shared" si="21"/>
        <v/>
      </c>
      <c r="P319" s="124" t="str">
        <f>IF(Wohnsitz!L319="","",IF(I319=4535,VLOOKUP(J319,Parameter!$B$1:$E$140,2,0),VLOOKUP(I319,Parameter!$A$1:$E$140,3,0)))</f>
        <v/>
      </c>
      <c r="Q319" s="124" t="str">
        <f>IF(Wohnsitz!M319="","",IF(I319=4535,VLOOKUP(J319,Parameter!$B$1:$E$140,3,0),VLOOKUP(I319,Parameter!$A$1:$E$140,4,0)))</f>
        <v/>
      </c>
      <c r="R319" s="124" t="str">
        <f>IF(Wohnsitz!N319="","",IF(I319=4535,VLOOKUP(J319,Parameter!$B$1:$E$140,4,0),VLOOKUP(I319,Parameter!$A$1:$E$140,5,0)))</f>
        <v/>
      </c>
      <c r="S319" s="124" t="str">
        <f t="shared" si="22"/>
        <v/>
      </c>
      <c r="T319" s="124" t="str">
        <f t="shared" si="23"/>
        <v/>
      </c>
      <c r="U319" s="124" t="str">
        <f t="shared" si="24"/>
        <v/>
      </c>
      <c r="V319" s="18">
        <f t="shared" si="25"/>
        <v>0</v>
      </c>
      <c r="W319" s="149"/>
    </row>
    <row r="320" spans="1:23">
      <c r="A320" s="17">
        <v>307</v>
      </c>
      <c r="B320" s="29"/>
      <c r="C320" s="29"/>
      <c r="D320" s="48"/>
      <c r="E320" s="30"/>
      <c r="F320" s="48"/>
      <c r="G320" s="161"/>
      <c r="H320" s="162"/>
      <c r="I320" s="162"/>
      <c r="J320" s="28"/>
      <c r="K320" s="29"/>
      <c r="L320" s="29"/>
      <c r="M320" s="29"/>
      <c r="N320" s="29"/>
      <c r="O320" s="18" t="str">
        <f t="shared" si="21"/>
        <v/>
      </c>
      <c r="P320" s="124" t="str">
        <f>IF(Wohnsitz!L320="","",IF(I320=4535,VLOOKUP(J320,Parameter!$B$1:$E$140,2,0),VLOOKUP(I320,Parameter!$A$1:$E$140,3,0)))</f>
        <v/>
      </c>
      <c r="Q320" s="124" t="str">
        <f>IF(Wohnsitz!M320="","",IF(I320=4535,VLOOKUP(J320,Parameter!$B$1:$E$140,3,0),VLOOKUP(I320,Parameter!$A$1:$E$140,4,0)))</f>
        <v/>
      </c>
      <c r="R320" s="124" t="str">
        <f>IF(Wohnsitz!N320="","",IF(I320=4535,VLOOKUP(J320,Parameter!$B$1:$E$140,4,0),VLOOKUP(I320,Parameter!$A$1:$E$140,5,0)))</f>
        <v/>
      </c>
      <c r="S320" s="124" t="str">
        <f t="shared" si="22"/>
        <v/>
      </c>
      <c r="T320" s="124" t="str">
        <f t="shared" si="23"/>
        <v/>
      </c>
      <c r="U320" s="124" t="str">
        <f t="shared" si="24"/>
        <v/>
      </c>
      <c r="V320" s="18">
        <f t="shared" si="25"/>
        <v>0</v>
      </c>
      <c r="W320" s="149"/>
    </row>
    <row r="321" spans="1:23">
      <c r="A321" s="17">
        <v>308</v>
      </c>
      <c r="B321" s="29"/>
      <c r="C321" s="29"/>
      <c r="D321" s="48"/>
      <c r="E321" s="30"/>
      <c r="F321" s="48"/>
      <c r="G321" s="161"/>
      <c r="H321" s="162"/>
      <c r="I321" s="162"/>
      <c r="J321" s="28"/>
      <c r="K321" s="29"/>
      <c r="L321" s="29"/>
      <c r="M321" s="29"/>
      <c r="N321" s="29"/>
      <c r="O321" s="18" t="str">
        <f t="shared" si="21"/>
        <v/>
      </c>
      <c r="P321" s="124" t="str">
        <f>IF(Wohnsitz!L321="","",IF(I321=4535,VLOOKUP(J321,Parameter!$B$1:$E$140,2,0),VLOOKUP(I321,Parameter!$A$1:$E$140,3,0)))</f>
        <v/>
      </c>
      <c r="Q321" s="124" t="str">
        <f>IF(Wohnsitz!M321="","",IF(I321=4535,VLOOKUP(J321,Parameter!$B$1:$E$140,3,0),VLOOKUP(I321,Parameter!$A$1:$E$140,4,0)))</f>
        <v/>
      </c>
      <c r="R321" s="124" t="str">
        <f>IF(Wohnsitz!N321="","",IF(I321=4535,VLOOKUP(J321,Parameter!$B$1:$E$140,4,0),VLOOKUP(I321,Parameter!$A$1:$E$140,5,0)))</f>
        <v/>
      </c>
      <c r="S321" s="124" t="str">
        <f t="shared" si="22"/>
        <v/>
      </c>
      <c r="T321" s="124" t="str">
        <f t="shared" si="23"/>
        <v/>
      </c>
      <c r="U321" s="124" t="str">
        <f t="shared" si="24"/>
        <v/>
      </c>
      <c r="V321" s="18">
        <f t="shared" si="25"/>
        <v>0</v>
      </c>
      <c r="W321" s="149"/>
    </row>
    <row r="322" spans="1:23">
      <c r="A322" s="17">
        <v>309</v>
      </c>
      <c r="B322" s="29"/>
      <c r="C322" s="29"/>
      <c r="D322" s="48"/>
      <c r="E322" s="30"/>
      <c r="F322" s="48"/>
      <c r="G322" s="161"/>
      <c r="H322" s="162"/>
      <c r="I322" s="162"/>
      <c r="J322" s="28"/>
      <c r="K322" s="29"/>
      <c r="L322" s="29"/>
      <c r="M322" s="29"/>
      <c r="N322" s="29"/>
      <c r="O322" s="18" t="str">
        <f t="shared" si="21"/>
        <v/>
      </c>
      <c r="P322" s="124" t="str">
        <f>IF(Wohnsitz!L322="","",IF(I322=4535,VLOOKUP(J322,Parameter!$B$1:$E$140,2,0),VLOOKUP(I322,Parameter!$A$1:$E$140,3,0)))</f>
        <v/>
      </c>
      <c r="Q322" s="124" t="str">
        <f>IF(Wohnsitz!M322="","",IF(I322=4535,VLOOKUP(J322,Parameter!$B$1:$E$140,3,0),VLOOKUP(I322,Parameter!$A$1:$E$140,4,0)))</f>
        <v/>
      </c>
      <c r="R322" s="124" t="str">
        <f>IF(Wohnsitz!N322="","",IF(I322=4535,VLOOKUP(J322,Parameter!$B$1:$E$140,4,0),VLOOKUP(I322,Parameter!$A$1:$E$140,5,0)))</f>
        <v/>
      </c>
      <c r="S322" s="124" t="str">
        <f t="shared" si="22"/>
        <v/>
      </c>
      <c r="T322" s="124" t="str">
        <f t="shared" si="23"/>
        <v/>
      </c>
      <c r="U322" s="124" t="str">
        <f t="shared" si="24"/>
        <v/>
      </c>
      <c r="V322" s="18">
        <f t="shared" si="25"/>
        <v>0</v>
      </c>
      <c r="W322" s="149"/>
    </row>
    <row r="323" spans="1:23">
      <c r="A323" s="17">
        <v>310</v>
      </c>
      <c r="B323" s="29"/>
      <c r="C323" s="29"/>
      <c r="D323" s="48"/>
      <c r="E323" s="30"/>
      <c r="F323" s="48"/>
      <c r="G323" s="161"/>
      <c r="H323" s="162"/>
      <c r="I323" s="162"/>
      <c r="J323" s="28"/>
      <c r="K323" s="29"/>
      <c r="L323" s="29"/>
      <c r="M323" s="29"/>
      <c r="N323" s="29"/>
      <c r="O323" s="18" t="str">
        <f t="shared" si="21"/>
        <v/>
      </c>
      <c r="P323" s="124" t="str">
        <f>IF(Wohnsitz!L323="","",IF(I323=4535,VLOOKUP(J323,Parameter!$B$1:$E$140,2,0),VLOOKUP(I323,Parameter!$A$1:$E$140,3,0)))</f>
        <v/>
      </c>
      <c r="Q323" s="124" t="str">
        <f>IF(Wohnsitz!M323="","",IF(I323=4535,VLOOKUP(J323,Parameter!$B$1:$E$140,3,0),VLOOKUP(I323,Parameter!$A$1:$E$140,4,0)))</f>
        <v/>
      </c>
      <c r="R323" s="124" t="str">
        <f>IF(Wohnsitz!N323="","",IF(I323=4535,VLOOKUP(J323,Parameter!$B$1:$E$140,4,0),VLOOKUP(I323,Parameter!$A$1:$E$140,5,0)))</f>
        <v/>
      </c>
      <c r="S323" s="124" t="str">
        <f t="shared" si="22"/>
        <v/>
      </c>
      <c r="T323" s="124" t="str">
        <f t="shared" si="23"/>
        <v/>
      </c>
      <c r="U323" s="124" t="str">
        <f t="shared" si="24"/>
        <v/>
      </c>
      <c r="V323" s="18">
        <f t="shared" si="25"/>
        <v>0</v>
      </c>
      <c r="W323" s="149"/>
    </row>
    <row r="324" spans="1:23">
      <c r="A324" s="17">
        <v>311</v>
      </c>
      <c r="B324" s="29"/>
      <c r="C324" s="29"/>
      <c r="D324" s="48"/>
      <c r="E324" s="30"/>
      <c r="F324" s="48"/>
      <c r="G324" s="161"/>
      <c r="H324" s="162"/>
      <c r="I324" s="162"/>
      <c r="J324" s="28"/>
      <c r="K324" s="29"/>
      <c r="L324" s="29"/>
      <c r="M324" s="29"/>
      <c r="N324" s="29"/>
      <c r="O324" s="18" t="str">
        <f t="shared" si="21"/>
        <v/>
      </c>
      <c r="P324" s="124" t="str">
        <f>IF(Wohnsitz!L324="","",IF(I324=4535,VLOOKUP(J324,Parameter!$B$1:$E$140,2,0),VLOOKUP(I324,Parameter!$A$1:$E$140,3,0)))</f>
        <v/>
      </c>
      <c r="Q324" s="124" t="str">
        <f>IF(Wohnsitz!M324="","",IF(I324=4535,VLOOKUP(J324,Parameter!$B$1:$E$140,3,0),VLOOKUP(I324,Parameter!$A$1:$E$140,4,0)))</f>
        <v/>
      </c>
      <c r="R324" s="124" t="str">
        <f>IF(Wohnsitz!N324="","",IF(I324=4535,VLOOKUP(J324,Parameter!$B$1:$E$140,4,0),VLOOKUP(I324,Parameter!$A$1:$E$140,5,0)))</f>
        <v/>
      </c>
      <c r="S324" s="124" t="str">
        <f t="shared" si="22"/>
        <v/>
      </c>
      <c r="T324" s="124" t="str">
        <f t="shared" si="23"/>
        <v/>
      </c>
      <c r="U324" s="124" t="str">
        <f t="shared" si="24"/>
        <v/>
      </c>
      <c r="V324" s="18">
        <f t="shared" si="25"/>
        <v>0</v>
      </c>
      <c r="W324" s="149"/>
    </row>
    <row r="325" spans="1:23">
      <c r="A325" s="17">
        <v>312</v>
      </c>
      <c r="B325" s="29"/>
      <c r="C325" s="29"/>
      <c r="D325" s="48"/>
      <c r="E325" s="30"/>
      <c r="F325" s="48"/>
      <c r="G325" s="161"/>
      <c r="H325" s="162"/>
      <c r="I325" s="162"/>
      <c r="J325" s="28"/>
      <c r="K325" s="29"/>
      <c r="L325" s="29"/>
      <c r="M325" s="29"/>
      <c r="N325" s="29"/>
      <c r="O325" s="18" t="str">
        <f t="shared" si="21"/>
        <v/>
      </c>
      <c r="P325" s="124" t="str">
        <f>IF(Wohnsitz!L325="","",IF(I325=4535,VLOOKUP(J325,Parameter!$B$1:$E$140,2,0),VLOOKUP(I325,Parameter!$A$1:$E$140,3,0)))</f>
        <v/>
      </c>
      <c r="Q325" s="124" t="str">
        <f>IF(Wohnsitz!M325="","",IF(I325=4535,VLOOKUP(J325,Parameter!$B$1:$E$140,3,0),VLOOKUP(I325,Parameter!$A$1:$E$140,4,0)))</f>
        <v/>
      </c>
      <c r="R325" s="124" t="str">
        <f>IF(Wohnsitz!N325="","",IF(I325=4535,VLOOKUP(J325,Parameter!$B$1:$E$140,4,0),VLOOKUP(I325,Parameter!$A$1:$E$140,5,0)))</f>
        <v/>
      </c>
      <c r="S325" s="124" t="str">
        <f t="shared" si="22"/>
        <v/>
      </c>
      <c r="T325" s="124" t="str">
        <f t="shared" si="23"/>
        <v/>
      </c>
      <c r="U325" s="124" t="str">
        <f t="shared" si="24"/>
        <v/>
      </c>
      <c r="V325" s="18">
        <f t="shared" si="25"/>
        <v>0</v>
      </c>
      <c r="W325" s="149"/>
    </row>
    <row r="326" spans="1:23">
      <c r="A326" s="17">
        <v>313</v>
      </c>
      <c r="B326" s="29"/>
      <c r="C326" s="29"/>
      <c r="D326" s="48"/>
      <c r="E326" s="30"/>
      <c r="F326" s="48"/>
      <c r="G326" s="161"/>
      <c r="H326" s="162"/>
      <c r="I326" s="162"/>
      <c r="J326" s="28"/>
      <c r="K326" s="29"/>
      <c r="L326" s="29"/>
      <c r="M326" s="29"/>
      <c r="N326" s="29"/>
      <c r="O326" s="18" t="str">
        <f t="shared" si="21"/>
        <v/>
      </c>
      <c r="P326" s="124" t="str">
        <f>IF(Wohnsitz!L326="","",IF(I326=4535,VLOOKUP(J326,Parameter!$B$1:$E$140,2,0),VLOOKUP(I326,Parameter!$A$1:$E$140,3,0)))</f>
        <v/>
      </c>
      <c r="Q326" s="124" t="str">
        <f>IF(Wohnsitz!M326="","",IF(I326=4535,VLOOKUP(J326,Parameter!$B$1:$E$140,3,0),VLOOKUP(I326,Parameter!$A$1:$E$140,4,0)))</f>
        <v/>
      </c>
      <c r="R326" s="124" t="str">
        <f>IF(Wohnsitz!N326="","",IF(I326=4535,VLOOKUP(J326,Parameter!$B$1:$E$140,4,0),VLOOKUP(I326,Parameter!$A$1:$E$140,5,0)))</f>
        <v/>
      </c>
      <c r="S326" s="124" t="str">
        <f t="shared" si="22"/>
        <v/>
      </c>
      <c r="T326" s="124" t="str">
        <f t="shared" si="23"/>
        <v/>
      </c>
      <c r="U326" s="124" t="str">
        <f t="shared" si="24"/>
        <v/>
      </c>
      <c r="V326" s="18">
        <f t="shared" si="25"/>
        <v>0</v>
      </c>
      <c r="W326" s="149"/>
    </row>
    <row r="327" spans="1:23">
      <c r="A327" s="17">
        <v>314</v>
      </c>
      <c r="B327" s="29"/>
      <c r="C327" s="29"/>
      <c r="D327" s="48"/>
      <c r="E327" s="30"/>
      <c r="F327" s="48"/>
      <c r="G327" s="161"/>
      <c r="H327" s="162"/>
      <c r="I327" s="162"/>
      <c r="J327" s="28"/>
      <c r="K327" s="29"/>
      <c r="L327" s="29"/>
      <c r="M327" s="29"/>
      <c r="N327" s="29"/>
      <c r="O327" s="18" t="str">
        <f t="shared" si="21"/>
        <v/>
      </c>
      <c r="P327" s="124" t="str">
        <f>IF(Wohnsitz!L327="","",IF(I327=4535,VLOOKUP(J327,Parameter!$B$1:$E$140,2,0),VLOOKUP(I327,Parameter!$A$1:$E$140,3,0)))</f>
        <v/>
      </c>
      <c r="Q327" s="124" t="str">
        <f>IF(Wohnsitz!M327="","",IF(I327=4535,VLOOKUP(J327,Parameter!$B$1:$E$140,3,0),VLOOKUP(I327,Parameter!$A$1:$E$140,4,0)))</f>
        <v/>
      </c>
      <c r="R327" s="124" t="str">
        <f>IF(Wohnsitz!N327="","",IF(I327=4535,VLOOKUP(J327,Parameter!$B$1:$E$140,4,0),VLOOKUP(I327,Parameter!$A$1:$E$140,5,0)))</f>
        <v/>
      </c>
      <c r="S327" s="124" t="str">
        <f t="shared" si="22"/>
        <v/>
      </c>
      <c r="T327" s="124" t="str">
        <f t="shared" si="23"/>
        <v/>
      </c>
      <c r="U327" s="124" t="str">
        <f t="shared" si="24"/>
        <v/>
      </c>
      <c r="V327" s="18">
        <f t="shared" si="25"/>
        <v>0</v>
      </c>
      <c r="W327" s="149"/>
    </row>
    <row r="328" spans="1:23">
      <c r="A328" s="17">
        <v>315</v>
      </c>
      <c r="B328" s="29"/>
      <c r="C328" s="29"/>
      <c r="D328" s="48"/>
      <c r="E328" s="30"/>
      <c r="F328" s="48"/>
      <c r="G328" s="161"/>
      <c r="H328" s="162"/>
      <c r="I328" s="162"/>
      <c r="J328" s="28"/>
      <c r="K328" s="29"/>
      <c r="L328" s="29"/>
      <c r="M328" s="29"/>
      <c r="N328" s="29"/>
      <c r="O328" s="18" t="str">
        <f t="shared" si="21"/>
        <v/>
      </c>
      <c r="P328" s="124" t="str">
        <f>IF(Wohnsitz!L328="","",IF(I328=4535,VLOOKUP(J328,Parameter!$B$1:$E$140,2,0),VLOOKUP(I328,Parameter!$A$1:$E$140,3,0)))</f>
        <v/>
      </c>
      <c r="Q328" s="124" t="str">
        <f>IF(Wohnsitz!M328="","",IF(I328=4535,VLOOKUP(J328,Parameter!$B$1:$E$140,3,0),VLOOKUP(I328,Parameter!$A$1:$E$140,4,0)))</f>
        <v/>
      </c>
      <c r="R328" s="124" t="str">
        <f>IF(Wohnsitz!N328="","",IF(I328=4535,VLOOKUP(J328,Parameter!$B$1:$E$140,4,0),VLOOKUP(I328,Parameter!$A$1:$E$140,5,0)))</f>
        <v/>
      </c>
      <c r="S328" s="124" t="str">
        <f t="shared" si="22"/>
        <v/>
      </c>
      <c r="T328" s="124" t="str">
        <f t="shared" si="23"/>
        <v/>
      </c>
      <c r="U328" s="124" t="str">
        <f t="shared" si="24"/>
        <v/>
      </c>
      <c r="V328" s="18">
        <f t="shared" si="25"/>
        <v>0</v>
      </c>
      <c r="W328" s="149"/>
    </row>
    <row r="329" spans="1:23">
      <c r="A329" s="17">
        <v>316</v>
      </c>
      <c r="B329" s="29"/>
      <c r="C329" s="29"/>
      <c r="D329" s="48"/>
      <c r="E329" s="30"/>
      <c r="F329" s="48"/>
      <c r="G329" s="161"/>
      <c r="H329" s="162"/>
      <c r="I329" s="162"/>
      <c r="J329" s="28"/>
      <c r="K329" s="29"/>
      <c r="L329" s="29"/>
      <c r="M329" s="29"/>
      <c r="N329" s="29"/>
      <c r="O329" s="18" t="str">
        <f t="shared" si="21"/>
        <v/>
      </c>
      <c r="P329" s="124" t="str">
        <f>IF(Wohnsitz!L329="","",IF(I329=4535,VLOOKUP(J329,Parameter!$B$1:$E$140,2,0),VLOOKUP(I329,Parameter!$A$1:$E$140,3,0)))</f>
        <v/>
      </c>
      <c r="Q329" s="124" t="str">
        <f>IF(Wohnsitz!M329="","",IF(I329=4535,VLOOKUP(J329,Parameter!$B$1:$E$140,3,0),VLOOKUP(I329,Parameter!$A$1:$E$140,4,0)))</f>
        <v/>
      </c>
      <c r="R329" s="124" t="str">
        <f>IF(Wohnsitz!N329="","",IF(I329=4535,VLOOKUP(J329,Parameter!$B$1:$E$140,4,0),VLOOKUP(I329,Parameter!$A$1:$E$140,5,0)))</f>
        <v/>
      </c>
      <c r="S329" s="124" t="str">
        <f t="shared" si="22"/>
        <v/>
      </c>
      <c r="T329" s="124" t="str">
        <f t="shared" si="23"/>
        <v/>
      </c>
      <c r="U329" s="124" t="str">
        <f t="shared" si="24"/>
        <v/>
      </c>
      <c r="V329" s="18">
        <f t="shared" si="25"/>
        <v>0</v>
      </c>
      <c r="W329" s="149"/>
    </row>
    <row r="330" spans="1:23">
      <c r="A330" s="17">
        <v>317</v>
      </c>
      <c r="B330" s="29"/>
      <c r="C330" s="29"/>
      <c r="D330" s="48"/>
      <c r="E330" s="30"/>
      <c r="F330" s="48"/>
      <c r="G330" s="161"/>
      <c r="H330" s="162"/>
      <c r="I330" s="162"/>
      <c r="J330" s="28"/>
      <c r="K330" s="29"/>
      <c r="L330" s="29"/>
      <c r="M330" s="29"/>
      <c r="N330" s="29"/>
      <c r="O330" s="18" t="str">
        <f t="shared" si="21"/>
        <v/>
      </c>
      <c r="P330" s="124" t="str">
        <f>IF(Wohnsitz!L330="","",IF(I330=4535,VLOOKUP(J330,Parameter!$B$1:$E$140,2,0),VLOOKUP(I330,Parameter!$A$1:$E$140,3,0)))</f>
        <v/>
      </c>
      <c r="Q330" s="124" t="str">
        <f>IF(Wohnsitz!M330="","",IF(I330=4535,VLOOKUP(J330,Parameter!$B$1:$E$140,3,0),VLOOKUP(I330,Parameter!$A$1:$E$140,4,0)))</f>
        <v/>
      </c>
      <c r="R330" s="124" t="str">
        <f>IF(Wohnsitz!N330="","",IF(I330=4535,VLOOKUP(J330,Parameter!$B$1:$E$140,4,0),VLOOKUP(I330,Parameter!$A$1:$E$140,5,0)))</f>
        <v/>
      </c>
      <c r="S330" s="124" t="str">
        <f t="shared" si="22"/>
        <v/>
      </c>
      <c r="T330" s="124" t="str">
        <f t="shared" si="23"/>
        <v/>
      </c>
      <c r="U330" s="124" t="str">
        <f t="shared" si="24"/>
        <v/>
      </c>
      <c r="V330" s="18">
        <f t="shared" si="25"/>
        <v>0</v>
      </c>
      <c r="W330" s="149"/>
    </row>
    <row r="331" spans="1:23">
      <c r="A331" s="17">
        <v>318</v>
      </c>
      <c r="B331" s="29"/>
      <c r="C331" s="29"/>
      <c r="D331" s="48"/>
      <c r="E331" s="30"/>
      <c r="F331" s="48"/>
      <c r="G331" s="161"/>
      <c r="H331" s="162"/>
      <c r="I331" s="162"/>
      <c r="J331" s="28"/>
      <c r="K331" s="29"/>
      <c r="L331" s="29"/>
      <c r="M331" s="29"/>
      <c r="N331" s="29"/>
      <c r="O331" s="18" t="str">
        <f t="shared" si="21"/>
        <v/>
      </c>
      <c r="P331" s="124" t="str">
        <f>IF(Wohnsitz!L331="","",IF(I331=4535,VLOOKUP(J331,Parameter!$B$1:$E$140,2,0),VLOOKUP(I331,Parameter!$A$1:$E$140,3,0)))</f>
        <v/>
      </c>
      <c r="Q331" s="124" t="str">
        <f>IF(Wohnsitz!M331="","",IF(I331=4535,VLOOKUP(J331,Parameter!$B$1:$E$140,3,0),VLOOKUP(I331,Parameter!$A$1:$E$140,4,0)))</f>
        <v/>
      </c>
      <c r="R331" s="124" t="str">
        <f>IF(Wohnsitz!N331="","",IF(I331=4535,VLOOKUP(J331,Parameter!$B$1:$E$140,4,0),VLOOKUP(I331,Parameter!$A$1:$E$140,5,0)))</f>
        <v/>
      </c>
      <c r="S331" s="124" t="str">
        <f t="shared" si="22"/>
        <v/>
      </c>
      <c r="T331" s="124" t="str">
        <f t="shared" si="23"/>
        <v/>
      </c>
      <c r="U331" s="124" t="str">
        <f t="shared" si="24"/>
        <v/>
      </c>
      <c r="V331" s="18">
        <f t="shared" si="25"/>
        <v>0</v>
      </c>
      <c r="W331" s="149"/>
    </row>
    <row r="332" spans="1:23">
      <c r="A332" s="17">
        <v>319</v>
      </c>
      <c r="B332" s="29"/>
      <c r="C332" s="29"/>
      <c r="D332" s="48"/>
      <c r="E332" s="30"/>
      <c r="F332" s="48"/>
      <c r="G332" s="161"/>
      <c r="H332" s="162"/>
      <c r="I332" s="162"/>
      <c r="J332" s="28"/>
      <c r="K332" s="29"/>
      <c r="L332" s="29"/>
      <c r="M332" s="29"/>
      <c r="N332" s="29"/>
      <c r="O332" s="18" t="str">
        <f t="shared" si="21"/>
        <v/>
      </c>
      <c r="P332" s="124" t="str">
        <f>IF(Wohnsitz!L332="","",IF(I332=4535,VLOOKUP(J332,Parameter!$B$1:$E$140,2,0),VLOOKUP(I332,Parameter!$A$1:$E$140,3,0)))</f>
        <v/>
      </c>
      <c r="Q332" s="124" t="str">
        <f>IF(Wohnsitz!M332="","",IF(I332=4535,VLOOKUP(J332,Parameter!$B$1:$E$140,3,0),VLOOKUP(I332,Parameter!$A$1:$E$140,4,0)))</f>
        <v/>
      </c>
      <c r="R332" s="124" t="str">
        <f>IF(Wohnsitz!N332="","",IF(I332=4535,VLOOKUP(J332,Parameter!$B$1:$E$140,4,0),VLOOKUP(I332,Parameter!$A$1:$E$140,5,0)))</f>
        <v/>
      </c>
      <c r="S332" s="124" t="str">
        <f t="shared" si="22"/>
        <v/>
      </c>
      <c r="T332" s="124" t="str">
        <f t="shared" si="23"/>
        <v/>
      </c>
      <c r="U332" s="124" t="str">
        <f t="shared" si="24"/>
        <v/>
      </c>
      <c r="V332" s="18">
        <f t="shared" si="25"/>
        <v>0</v>
      </c>
      <c r="W332" s="149"/>
    </row>
    <row r="333" spans="1:23">
      <c r="A333" s="17">
        <v>320</v>
      </c>
      <c r="B333" s="29"/>
      <c r="C333" s="29"/>
      <c r="D333" s="48"/>
      <c r="E333" s="30"/>
      <c r="F333" s="48"/>
      <c r="G333" s="161"/>
      <c r="H333" s="162"/>
      <c r="I333" s="162"/>
      <c r="J333" s="28"/>
      <c r="K333" s="29"/>
      <c r="L333" s="29"/>
      <c r="M333" s="29"/>
      <c r="N333" s="29"/>
      <c r="O333" s="18" t="str">
        <f t="shared" si="21"/>
        <v/>
      </c>
      <c r="P333" s="124" t="str">
        <f>IF(Wohnsitz!L333="","",IF(I333=4535,VLOOKUP(J333,Parameter!$B$1:$E$140,2,0),VLOOKUP(I333,Parameter!$A$1:$E$140,3,0)))</f>
        <v/>
      </c>
      <c r="Q333" s="124" t="str">
        <f>IF(Wohnsitz!M333="","",IF(I333=4535,VLOOKUP(J333,Parameter!$B$1:$E$140,3,0),VLOOKUP(I333,Parameter!$A$1:$E$140,4,0)))</f>
        <v/>
      </c>
      <c r="R333" s="124" t="str">
        <f>IF(Wohnsitz!N333="","",IF(I333=4535,VLOOKUP(J333,Parameter!$B$1:$E$140,4,0),VLOOKUP(I333,Parameter!$A$1:$E$140,5,0)))</f>
        <v/>
      </c>
      <c r="S333" s="124" t="str">
        <f t="shared" si="22"/>
        <v/>
      </c>
      <c r="T333" s="124" t="str">
        <f t="shared" si="23"/>
        <v/>
      </c>
      <c r="U333" s="124" t="str">
        <f t="shared" si="24"/>
        <v/>
      </c>
      <c r="V333" s="18">
        <f t="shared" si="25"/>
        <v>0</v>
      </c>
      <c r="W333" s="149"/>
    </row>
    <row r="334" spans="1:23">
      <c r="A334" s="17">
        <v>321</v>
      </c>
      <c r="B334" s="29"/>
      <c r="C334" s="29"/>
      <c r="D334" s="48"/>
      <c r="E334" s="30"/>
      <c r="F334" s="48"/>
      <c r="G334" s="161"/>
      <c r="H334" s="162"/>
      <c r="I334" s="162"/>
      <c r="J334" s="28"/>
      <c r="K334" s="29"/>
      <c r="L334" s="29"/>
      <c r="M334" s="29"/>
      <c r="N334" s="29"/>
      <c r="O334" s="18" t="str">
        <f t="shared" si="21"/>
        <v/>
      </c>
      <c r="P334" s="124" t="str">
        <f>IF(Wohnsitz!L334="","",IF(I334=4535,VLOOKUP(J334,Parameter!$B$1:$E$140,2,0),VLOOKUP(I334,Parameter!$A$1:$E$140,3,0)))</f>
        <v/>
      </c>
      <c r="Q334" s="124" t="str">
        <f>IF(Wohnsitz!M334="","",IF(I334=4535,VLOOKUP(J334,Parameter!$B$1:$E$140,3,0),VLOOKUP(I334,Parameter!$A$1:$E$140,4,0)))</f>
        <v/>
      </c>
      <c r="R334" s="124" t="str">
        <f>IF(Wohnsitz!N334="","",IF(I334=4535,VLOOKUP(J334,Parameter!$B$1:$E$140,4,0),VLOOKUP(I334,Parameter!$A$1:$E$140,5,0)))</f>
        <v/>
      </c>
      <c r="S334" s="124" t="str">
        <f t="shared" si="22"/>
        <v/>
      </c>
      <c r="T334" s="124" t="str">
        <f t="shared" si="23"/>
        <v/>
      </c>
      <c r="U334" s="124" t="str">
        <f t="shared" si="24"/>
        <v/>
      </c>
      <c r="V334" s="18">
        <f t="shared" si="25"/>
        <v>0</v>
      </c>
      <c r="W334" s="149"/>
    </row>
    <row r="335" spans="1:23">
      <c r="A335" s="17">
        <v>322</v>
      </c>
      <c r="B335" s="29"/>
      <c r="C335" s="29"/>
      <c r="D335" s="48"/>
      <c r="E335" s="30"/>
      <c r="F335" s="48"/>
      <c r="G335" s="161"/>
      <c r="H335" s="162"/>
      <c r="I335" s="162"/>
      <c r="J335" s="28"/>
      <c r="K335" s="29"/>
      <c r="L335" s="29"/>
      <c r="M335" s="29"/>
      <c r="N335" s="29"/>
      <c r="O335" s="18" t="str">
        <f t="shared" ref="O335:O398" si="26">IF(ISNUMBER(L335)+ISNUMBER(M335)+ISNUMBER(N335)=0,"",SUM(L335:N335))</f>
        <v/>
      </c>
      <c r="P335" s="124" t="str">
        <f>IF(Wohnsitz!L335="","",IF(I335=4535,VLOOKUP(J335,Parameter!$B$1:$E$140,2,0),VLOOKUP(I335,Parameter!$A$1:$E$140,3,0)))</f>
        <v/>
      </c>
      <c r="Q335" s="124" t="str">
        <f>IF(Wohnsitz!M335="","",IF(I335=4535,VLOOKUP(J335,Parameter!$B$1:$E$140,3,0),VLOOKUP(I335,Parameter!$A$1:$E$140,4,0)))</f>
        <v/>
      </c>
      <c r="R335" s="124" t="str">
        <f>IF(Wohnsitz!N335="","",IF(I335=4535,VLOOKUP(J335,Parameter!$B$1:$E$140,4,0),VLOOKUP(I335,Parameter!$A$1:$E$140,5,0)))</f>
        <v/>
      </c>
      <c r="S335" s="124" t="str">
        <f t="shared" ref="S335:S398" si="27">IF(OR(ISBLANK(L335),ISBLANK(P335)),"",L335/60*P335)</f>
        <v/>
      </c>
      <c r="T335" s="124" t="str">
        <f t="shared" ref="T335:T398" si="28">IF(OR(ISBLANK(M335),ISBLANK(Q335)),"",M335/60*Q335)</f>
        <v/>
      </c>
      <c r="U335" s="124" t="str">
        <f t="shared" ref="U335:U398" si="29">IF(OR(ISBLANK(N335),ISBLANK(R335)),"",N335/60*R335)</f>
        <v/>
      </c>
      <c r="V335" s="18">
        <f t="shared" ref="V335:V398" si="30">+SUM(S335:U335)</f>
        <v>0</v>
      </c>
      <c r="W335" s="149"/>
    </row>
    <row r="336" spans="1:23">
      <c r="A336" s="17">
        <v>323</v>
      </c>
      <c r="B336" s="29"/>
      <c r="C336" s="29"/>
      <c r="D336" s="48"/>
      <c r="E336" s="30"/>
      <c r="F336" s="48"/>
      <c r="G336" s="161"/>
      <c r="H336" s="162"/>
      <c r="I336" s="162"/>
      <c r="J336" s="28"/>
      <c r="K336" s="29"/>
      <c r="L336" s="29"/>
      <c r="M336" s="29"/>
      <c r="N336" s="29"/>
      <c r="O336" s="18" t="str">
        <f t="shared" si="26"/>
        <v/>
      </c>
      <c r="P336" s="124" t="str">
        <f>IF(Wohnsitz!L336="","",IF(I336=4535,VLOOKUP(J336,Parameter!$B$1:$E$140,2,0),VLOOKUP(I336,Parameter!$A$1:$E$140,3,0)))</f>
        <v/>
      </c>
      <c r="Q336" s="124" t="str">
        <f>IF(Wohnsitz!M336="","",IF(I336=4535,VLOOKUP(J336,Parameter!$B$1:$E$140,3,0),VLOOKUP(I336,Parameter!$A$1:$E$140,4,0)))</f>
        <v/>
      </c>
      <c r="R336" s="124" t="str">
        <f>IF(Wohnsitz!N336="","",IF(I336=4535,VLOOKUP(J336,Parameter!$B$1:$E$140,4,0),VLOOKUP(I336,Parameter!$A$1:$E$140,5,0)))</f>
        <v/>
      </c>
      <c r="S336" s="124" t="str">
        <f t="shared" si="27"/>
        <v/>
      </c>
      <c r="T336" s="124" t="str">
        <f t="shared" si="28"/>
        <v/>
      </c>
      <c r="U336" s="124" t="str">
        <f t="shared" si="29"/>
        <v/>
      </c>
      <c r="V336" s="18">
        <f t="shared" si="30"/>
        <v>0</v>
      </c>
      <c r="W336" s="149"/>
    </row>
    <row r="337" spans="1:23">
      <c r="A337" s="17">
        <v>324</v>
      </c>
      <c r="B337" s="29"/>
      <c r="C337" s="29"/>
      <c r="D337" s="48"/>
      <c r="E337" s="30"/>
      <c r="F337" s="48"/>
      <c r="G337" s="161"/>
      <c r="H337" s="162"/>
      <c r="I337" s="162"/>
      <c r="J337" s="28"/>
      <c r="K337" s="29"/>
      <c r="L337" s="29"/>
      <c r="M337" s="29"/>
      <c r="N337" s="29"/>
      <c r="O337" s="18" t="str">
        <f t="shared" si="26"/>
        <v/>
      </c>
      <c r="P337" s="124" t="str">
        <f>IF(Wohnsitz!L337="","",IF(I337=4535,VLOOKUP(J337,Parameter!$B$1:$E$140,2,0),VLOOKUP(I337,Parameter!$A$1:$E$140,3,0)))</f>
        <v/>
      </c>
      <c r="Q337" s="124" t="str">
        <f>IF(Wohnsitz!M337="","",IF(I337=4535,VLOOKUP(J337,Parameter!$B$1:$E$140,3,0),VLOOKUP(I337,Parameter!$A$1:$E$140,4,0)))</f>
        <v/>
      </c>
      <c r="R337" s="124" t="str">
        <f>IF(Wohnsitz!N337="","",IF(I337=4535,VLOOKUP(J337,Parameter!$B$1:$E$140,4,0),VLOOKUP(I337,Parameter!$A$1:$E$140,5,0)))</f>
        <v/>
      </c>
      <c r="S337" s="124" t="str">
        <f t="shared" si="27"/>
        <v/>
      </c>
      <c r="T337" s="124" t="str">
        <f t="shared" si="28"/>
        <v/>
      </c>
      <c r="U337" s="124" t="str">
        <f t="shared" si="29"/>
        <v/>
      </c>
      <c r="V337" s="18">
        <f t="shared" si="30"/>
        <v>0</v>
      </c>
      <c r="W337" s="149"/>
    </row>
    <row r="338" spans="1:23">
      <c r="A338" s="17">
        <v>325</v>
      </c>
      <c r="B338" s="29"/>
      <c r="C338" s="29"/>
      <c r="D338" s="48"/>
      <c r="E338" s="30"/>
      <c r="F338" s="48"/>
      <c r="G338" s="161"/>
      <c r="H338" s="162"/>
      <c r="I338" s="162"/>
      <c r="J338" s="28"/>
      <c r="K338" s="29"/>
      <c r="L338" s="29"/>
      <c r="M338" s="29"/>
      <c r="N338" s="29"/>
      <c r="O338" s="18" t="str">
        <f t="shared" si="26"/>
        <v/>
      </c>
      <c r="P338" s="124" t="str">
        <f>IF(Wohnsitz!L338="","",IF(I338=4535,VLOOKUP(J338,Parameter!$B$1:$E$140,2,0),VLOOKUP(I338,Parameter!$A$1:$E$140,3,0)))</f>
        <v/>
      </c>
      <c r="Q338" s="124" t="str">
        <f>IF(Wohnsitz!M338="","",IF(I338=4535,VLOOKUP(J338,Parameter!$B$1:$E$140,3,0),VLOOKUP(I338,Parameter!$A$1:$E$140,4,0)))</f>
        <v/>
      </c>
      <c r="R338" s="124" t="str">
        <f>IF(Wohnsitz!N338="","",IF(I338=4535,VLOOKUP(J338,Parameter!$B$1:$E$140,4,0),VLOOKUP(I338,Parameter!$A$1:$E$140,5,0)))</f>
        <v/>
      </c>
      <c r="S338" s="124" t="str">
        <f t="shared" si="27"/>
        <v/>
      </c>
      <c r="T338" s="124" t="str">
        <f t="shared" si="28"/>
        <v/>
      </c>
      <c r="U338" s="124" t="str">
        <f t="shared" si="29"/>
        <v/>
      </c>
      <c r="V338" s="18">
        <f t="shared" si="30"/>
        <v>0</v>
      </c>
      <c r="W338" s="149"/>
    </row>
    <row r="339" spans="1:23">
      <c r="A339" s="17">
        <v>326</v>
      </c>
      <c r="B339" s="29"/>
      <c r="C339" s="29"/>
      <c r="D339" s="48"/>
      <c r="E339" s="30"/>
      <c r="F339" s="48"/>
      <c r="G339" s="161"/>
      <c r="H339" s="162"/>
      <c r="I339" s="162"/>
      <c r="J339" s="28"/>
      <c r="K339" s="29"/>
      <c r="L339" s="29"/>
      <c r="M339" s="29"/>
      <c r="N339" s="29"/>
      <c r="O339" s="18" t="str">
        <f t="shared" si="26"/>
        <v/>
      </c>
      <c r="P339" s="124" t="str">
        <f>IF(Wohnsitz!L339="","",IF(I339=4535,VLOOKUP(J339,Parameter!$B$1:$E$140,2,0),VLOOKUP(I339,Parameter!$A$1:$E$140,3,0)))</f>
        <v/>
      </c>
      <c r="Q339" s="124" t="str">
        <f>IF(Wohnsitz!M339="","",IF(I339=4535,VLOOKUP(J339,Parameter!$B$1:$E$140,3,0),VLOOKUP(I339,Parameter!$A$1:$E$140,4,0)))</f>
        <v/>
      </c>
      <c r="R339" s="124" t="str">
        <f>IF(Wohnsitz!N339="","",IF(I339=4535,VLOOKUP(J339,Parameter!$B$1:$E$140,4,0),VLOOKUP(I339,Parameter!$A$1:$E$140,5,0)))</f>
        <v/>
      </c>
      <c r="S339" s="124" t="str">
        <f t="shared" si="27"/>
        <v/>
      </c>
      <c r="T339" s="124" t="str">
        <f t="shared" si="28"/>
        <v/>
      </c>
      <c r="U339" s="124" t="str">
        <f t="shared" si="29"/>
        <v/>
      </c>
      <c r="V339" s="18">
        <f t="shared" si="30"/>
        <v>0</v>
      </c>
      <c r="W339" s="149"/>
    </row>
    <row r="340" spans="1:23">
      <c r="A340" s="17">
        <v>327</v>
      </c>
      <c r="B340" s="29"/>
      <c r="C340" s="29"/>
      <c r="D340" s="48"/>
      <c r="E340" s="30"/>
      <c r="F340" s="48"/>
      <c r="G340" s="161"/>
      <c r="H340" s="162"/>
      <c r="I340" s="162"/>
      <c r="J340" s="28"/>
      <c r="K340" s="29"/>
      <c r="L340" s="29"/>
      <c r="M340" s="29"/>
      <c r="N340" s="29"/>
      <c r="O340" s="18" t="str">
        <f t="shared" si="26"/>
        <v/>
      </c>
      <c r="P340" s="124" t="str">
        <f>IF(Wohnsitz!L340="","",IF(I340=4535,VLOOKUP(J340,Parameter!$B$1:$E$140,2,0),VLOOKUP(I340,Parameter!$A$1:$E$140,3,0)))</f>
        <v/>
      </c>
      <c r="Q340" s="124" t="str">
        <f>IF(Wohnsitz!M340="","",IF(I340=4535,VLOOKUP(J340,Parameter!$B$1:$E$140,3,0),VLOOKUP(I340,Parameter!$A$1:$E$140,4,0)))</f>
        <v/>
      </c>
      <c r="R340" s="124" t="str">
        <f>IF(Wohnsitz!N340="","",IF(I340=4535,VLOOKUP(J340,Parameter!$B$1:$E$140,4,0),VLOOKUP(I340,Parameter!$A$1:$E$140,5,0)))</f>
        <v/>
      </c>
      <c r="S340" s="124" t="str">
        <f t="shared" si="27"/>
        <v/>
      </c>
      <c r="T340" s="124" t="str">
        <f t="shared" si="28"/>
        <v/>
      </c>
      <c r="U340" s="124" t="str">
        <f t="shared" si="29"/>
        <v/>
      </c>
      <c r="V340" s="18">
        <f t="shared" si="30"/>
        <v>0</v>
      </c>
      <c r="W340" s="149"/>
    </row>
    <row r="341" spans="1:23">
      <c r="A341" s="17">
        <v>328</v>
      </c>
      <c r="B341" s="29"/>
      <c r="C341" s="29"/>
      <c r="D341" s="48"/>
      <c r="E341" s="30"/>
      <c r="F341" s="48"/>
      <c r="G341" s="161"/>
      <c r="H341" s="162"/>
      <c r="I341" s="162"/>
      <c r="J341" s="28"/>
      <c r="K341" s="29"/>
      <c r="L341" s="29"/>
      <c r="M341" s="29"/>
      <c r="N341" s="29"/>
      <c r="O341" s="18" t="str">
        <f t="shared" si="26"/>
        <v/>
      </c>
      <c r="P341" s="124" t="str">
        <f>IF(Wohnsitz!L341="","",IF(I341=4535,VLOOKUP(J341,Parameter!$B$1:$E$140,2,0),VLOOKUP(I341,Parameter!$A$1:$E$140,3,0)))</f>
        <v/>
      </c>
      <c r="Q341" s="124" t="str">
        <f>IF(Wohnsitz!M341="","",IF(I341=4535,VLOOKUP(J341,Parameter!$B$1:$E$140,3,0),VLOOKUP(I341,Parameter!$A$1:$E$140,4,0)))</f>
        <v/>
      </c>
      <c r="R341" s="124" t="str">
        <f>IF(Wohnsitz!N341="","",IF(I341=4535,VLOOKUP(J341,Parameter!$B$1:$E$140,4,0),VLOOKUP(I341,Parameter!$A$1:$E$140,5,0)))</f>
        <v/>
      </c>
      <c r="S341" s="124" t="str">
        <f t="shared" si="27"/>
        <v/>
      </c>
      <c r="T341" s="124" t="str">
        <f t="shared" si="28"/>
        <v/>
      </c>
      <c r="U341" s="124" t="str">
        <f t="shared" si="29"/>
        <v/>
      </c>
      <c r="V341" s="18">
        <f t="shared" si="30"/>
        <v>0</v>
      </c>
      <c r="W341" s="149"/>
    </row>
    <row r="342" spans="1:23">
      <c r="A342" s="17">
        <v>329</v>
      </c>
      <c r="B342" s="29"/>
      <c r="C342" s="29"/>
      <c r="D342" s="48"/>
      <c r="E342" s="30"/>
      <c r="F342" s="48"/>
      <c r="G342" s="161"/>
      <c r="H342" s="162"/>
      <c r="I342" s="162"/>
      <c r="J342" s="28"/>
      <c r="K342" s="29"/>
      <c r="L342" s="29"/>
      <c r="M342" s="29"/>
      <c r="N342" s="29"/>
      <c r="O342" s="18" t="str">
        <f t="shared" si="26"/>
        <v/>
      </c>
      <c r="P342" s="124" t="str">
        <f>IF(Wohnsitz!L342="","",IF(I342=4535,VLOOKUP(J342,Parameter!$B$1:$E$140,2,0),VLOOKUP(I342,Parameter!$A$1:$E$140,3,0)))</f>
        <v/>
      </c>
      <c r="Q342" s="124" t="str">
        <f>IF(Wohnsitz!M342="","",IF(I342=4535,VLOOKUP(J342,Parameter!$B$1:$E$140,3,0),VLOOKUP(I342,Parameter!$A$1:$E$140,4,0)))</f>
        <v/>
      </c>
      <c r="R342" s="124" t="str">
        <f>IF(Wohnsitz!N342="","",IF(I342=4535,VLOOKUP(J342,Parameter!$B$1:$E$140,4,0),VLOOKUP(I342,Parameter!$A$1:$E$140,5,0)))</f>
        <v/>
      </c>
      <c r="S342" s="124" t="str">
        <f t="shared" si="27"/>
        <v/>
      </c>
      <c r="T342" s="124" t="str">
        <f t="shared" si="28"/>
        <v/>
      </c>
      <c r="U342" s="124" t="str">
        <f t="shared" si="29"/>
        <v/>
      </c>
      <c r="V342" s="18">
        <f t="shared" si="30"/>
        <v>0</v>
      </c>
      <c r="W342" s="149"/>
    </row>
    <row r="343" spans="1:23">
      <c r="A343" s="17">
        <v>330</v>
      </c>
      <c r="B343" s="29"/>
      <c r="C343" s="29"/>
      <c r="D343" s="48"/>
      <c r="E343" s="30"/>
      <c r="F343" s="48"/>
      <c r="G343" s="161"/>
      <c r="H343" s="162"/>
      <c r="I343" s="162"/>
      <c r="J343" s="28"/>
      <c r="K343" s="29"/>
      <c r="L343" s="29"/>
      <c r="M343" s="29"/>
      <c r="N343" s="29"/>
      <c r="O343" s="18" t="str">
        <f t="shared" si="26"/>
        <v/>
      </c>
      <c r="P343" s="124" t="str">
        <f>IF(Wohnsitz!L343="","",IF(I343=4535,VLOOKUP(J343,Parameter!$B$1:$E$140,2,0),VLOOKUP(I343,Parameter!$A$1:$E$140,3,0)))</f>
        <v/>
      </c>
      <c r="Q343" s="124" t="str">
        <f>IF(Wohnsitz!M343="","",IF(I343=4535,VLOOKUP(J343,Parameter!$B$1:$E$140,3,0),VLOOKUP(I343,Parameter!$A$1:$E$140,4,0)))</f>
        <v/>
      </c>
      <c r="R343" s="124" t="str">
        <f>IF(Wohnsitz!N343="","",IF(I343=4535,VLOOKUP(J343,Parameter!$B$1:$E$140,4,0),VLOOKUP(I343,Parameter!$A$1:$E$140,5,0)))</f>
        <v/>
      </c>
      <c r="S343" s="124" t="str">
        <f t="shared" si="27"/>
        <v/>
      </c>
      <c r="T343" s="124" t="str">
        <f t="shared" si="28"/>
        <v/>
      </c>
      <c r="U343" s="124" t="str">
        <f t="shared" si="29"/>
        <v/>
      </c>
      <c r="V343" s="18">
        <f t="shared" si="30"/>
        <v>0</v>
      </c>
      <c r="W343" s="149"/>
    </row>
    <row r="344" spans="1:23">
      <c r="A344" s="17">
        <v>331</v>
      </c>
      <c r="B344" s="29"/>
      <c r="C344" s="29"/>
      <c r="D344" s="48"/>
      <c r="E344" s="30"/>
      <c r="F344" s="48"/>
      <c r="G344" s="161"/>
      <c r="H344" s="162"/>
      <c r="I344" s="162"/>
      <c r="J344" s="28"/>
      <c r="K344" s="29"/>
      <c r="L344" s="29"/>
      <c r="M344" s="29"/>
      <c r="N344" s="29"/>
      <c r="O344" s="18" t="str">
        <f t="shared" si="26"/>
        <v/>
      </c>
      <c r="P344" s="124" t="str">
        <f>IF(Wohnsitz!L344="","",IF(I344=4535,VLOOKUP(J344,Parameter!$B$1:$E$140,2,0),VLOOKUP(I344,Parameter!$A$1:$E$140,3,0)))</f>
        <v/>
      </c>
      <c r="Q344" s="124" t="str">
        <f>IF(Wohnsitz!M344="","",IF(I344=4535,VLOOKUP(J344,Parameter!$B$1:$E$140,3,0),VLOOKUP(I344,Parameter!$A$1:$E$140,4,0)))</f>
        <v/>
      </c>
      <c r="R344" s="124" t="str">
        <f>IF(Wohnsitz!N344="","",IF(I344=4535,VLOOKUP(J344,Parameter!$B$1:$E$140,4,0),VLOOKUP(I344,Parameter!$A$1:$E$140,5,0)))</f>
        <v/>
      </c>
      <c r="S344" s="124" t="str">
        <f t="shared" si="27"/>
        <v/>
      </c>
      <c r="T344" s="124" t="str">
        <f t="shared" si="28"/>
        <v/>
      </c>
      <c r="U344" s="124" t="str">
        <f t="shared" si="29"/>
        <v/>
      </c>
      <c r="V344" s="18">
        <f t="shared" si="30"/>
        <v>0</v>
      </c>
      <c r="W344" s="149"/>
    </row>
    <row r="345" spans="1:23">
      <c r="A345" s="17">
        <v>332</v>
      </c>
      <c r="B345" s="29"/>
      <c r="C345" s="29"/>
      <c r="D345" s="48"/>
      <c r="E345" s="30"/>
      <c r="F345" s="48"/>
      <c r="G345" s="161"/>
      <c r="H345" s="162"/>
      <c r="I345" s="162"/>
      <c r="J345" s="28"/>
      <c r="K345" s="29"/>
      <c r="L345" s="29"/>
      <c r="M345" s="29"/>
      <c r="N345" s="29"/>
      <c r="O345" s="18" t="str">
        <f t="shared" si="26"/>
        <v/>
      </c>
      <c r="P345" s="124" t="str">
        <f>IF(Wohnsitz!L345="","",IF(I345=4535,VLOOKUP(J345,Parameter!$B$1:$E$140,2,0),VLOOKUP(I345,Parameter!$A$1:$E$140,3,0)))</f>
        <v/>
      </c>
      <c r="Q345" s="124" t="str">
        <f>IF(Wohnsitz!M345="","",IF(I345=4535,VLOOKUP(J345,Parameter!$B$1:$E$140,3,0),VLOOKUP(I345,Parameter!$A$1:$E$140,4,0)))</f>
        <v/>
      </c>
      <c r="R345" s="124" t="str">
        <f>IF(Wohnsitz!N345="","",IF(I345=4535,VLOOKUP(J345,Parameter!$B$1:$E$140,4,0),VLOOKUP(I345,Parameter!$A$1:$E$140,5,0)))</f>
        <v/>
      </c>
      <c r="S345" s="124" t="str">
        <f t="shared" si="27"/>
        <v/>
      </c>
      <c r="T345" s="124" t="str">
        <f t="shared" si="28"/>
        <v/>
      </c>
      <c r="U345" s="124" t="str">
        <f t="shared" si="29"/>
        <v/>
      </c>
      <c r="V345" s="18">
        <f t="shared" si="30"/>
        <v>0</v>
      </c>
      <c r="W345" s="149"/>
    </row>
    <row r="346" spans="1:23">
      <c r="A346" s="17">
        <v>333</v>
      </c>
      <c r="B346" s="29"/>
      <c r="C346" s="29"/>
      <c r="D346" s="48"/>
      <c r="E346" s="30"/>
      <c r="F346" s="48"/>
      <c r="G346" s="161"/>
      <c r="H346" s="162"/>
      <c r="I346" s="162"/>
      <c r="J346" s="28"/>
      <c r="K346" s="29"/>
      <c r="L346" s="29"/>
      <c r="M346" s="29"/>
      <c r="N346" s="29"/>
      <c r="O346" s="18" t="str">
        <f t="shared" si="26"/>
        <v/>
      </c>
      <c r="P346" s="124" t="str">
        <f>IF(Wohnsitz!L346="","",IF(I346=4535,VLOOKUP(J346,Parameter!$B$1:$E$140,2,0),VLOOKUP(I346,Parameter!$A$1:$E$140,3,0)))</f>
        <v/>
      </c>
      <c r="Q346" s="124" t="str">
        <f>IF(Wohnsitz!M346="","",IF(I346=4535,VLOOKUP(J346,Parameter!$B$1:$E$140,3,0),VLOOKUP(I346,Parameter!$A$1:$E$140,4,0)))</f>
        <v/>
      </c>
      <c r="R346" s="124" t="str">
        <f>IF(Wohnsitz!N346="","",IF(I346=4535,VLOOKUP(J346,Parameter!$B$1:$E$140,4,0),VLOOKUP(I346,Parameter!$A$1:$E$140,5,0)))</f>
        <v/>
      </c>
      <c r="S346" s="124" t="str">
        <f t="shared" si="27"/>
        <v/>
      </c>
      <c r="T346" s="124" t="str">
        <f t="shared" si="28"/>
        <v/>
      </c>
      <c r="U346" s="124" t="str">
        <f t="shared" si="29"/>
        <v/>
      </c>
      <c r="V346" s="18">
        <f t="shared" si="30"/>
        <v>0</v>
      </c>
      <c r="W346" s="149"/>
    </row>
    <row r="347" spans="1:23">
      <c r="A347" s="17">
        <v>334</v>
      </c>
      <c r="B347" s="29"/>
      <c r="C347" s="29"/>
      <c r="D347" s="48"/>
      <c r="E347" s="30"/>
      <c r="F347" s="48"/>
      <c r="G347" s="161"/>
      <c r="H347" s="162"/>
      <c r="I347" s="162"/>
      <c r="J347" s="28"/>
      <c r="K347" s="29"/>
      <c r="L347" s="29"/>
      <c r="M347" s="29"/>
      <c r="N347" s="29"/>
      <c r="O347" s="18" t="str">
        <f t="shared" si="26"/>
        <v/>
      </c>
      <c r="P347" s="124" t="str">
        <f>IF(Wohnsitz!L347="","",IF(I347=4535,VLOOKUP(J347,Parameter!$B$1:$E$140,2,0),VLOOKUP(I347,Parameter!$A$1:$E$140,3,0)))</f>
        <v/>
      </c>
      <c r="Q347" s="124" t="str">
        <f>IF(Wohnsitz!M347="","",IF(I347=4535,VLOOKUP(J347,Parameter!$B$1:$E$140,3,0),VLOOKUP(I347,Parameter!$A$1:$E$140,4,0)))</f>
        <v/>
      </c>
      <c r="R347" s="124" t="str">
        <f>IF(Wohnsitz!N347="","",IF(I347=4535,VLOOKUP(J347,Parameter!$B$1:$E$140,4,0),VLOOKUP(I347,Parameter!$A$1:$E$140,5,0)))</f>
        <v/>
      </c>
      <c r="S347" s="124" t="str">
        <f t="shared" si="27"/>
        <v/>
      </c>
      <c r="T347" s="124" t="str">
        <f t="shared" si="28"/>
        <v/>
      </c>
      <c r="U347" s="124" t="str">
        <f t="shared" si="29"/>
        <v/>
      </c>
      <c r="V347" s="18">
        <f t="shared" si="30"/>
        <v>0</v>
      </c>
      <c r="W347" s="149"/>
    </row>
    <row r="348" spans="1:23">
      <c r="A348" s="17">
        <v>335</v>
      </c>
      <c r="B348" s="29"/>
      <c r="C348" s="29"/>
      <c r="D348" s="48"/>
      <c r="E348" s="30"/>
      <c r="F348" s="48"/>
      <c r="G348" s="161"/>
      <c r="H348" s="162"/>
      <c r="I348" s="162"/>
      <c r="J348" s="28"/>
      <c r="K348" s="29"/>
      <c r="L348" s="29"/>
      <c r="M348" s="29"/>
      <c r="N348" s="29"/>
      <c r="O348" s="18" t="str">
        <f t="shared" si="26"/>
        <v/>
      </c>
      <c r="P348" s="124" t="str">
        <f>IF(Wohnsitz!L348="","",IF(I348=4535,VLOOKUP(J348,Parameter!$B$1:$E$140,2,0),VLOOKUP(I348,Parameter!$A$1:$E$140,3,0)))</f>
        <v/>
      </c>
      <c r="Q348" s="124" t="str">
        <f>IF(Wohnsitz!M348="","",IF(I348=4535,VLOOKUP(J348,Parameter!$B$1:$E$140,3,0),VLOOKUP(I348,Parameter!$A$1:$E$140,4,0)))</f>
        <v/>
      </c>
      <c r="R348" s="124" t="str">
        <f>IF(Wohnsitz!N348="","",IF(I348=4535,VLOOKUP(J348,Parameter!$B$1:$E$140,4,0),VLOOKUP(I348,Parameter!$A$1:$E$140,5,0)))</f>
        <v/>
      </c>
      <c r="S348" s="124" t="str">
        <f t="shared" si="27"/>
        <v/>
      </c>
      <c r="T348" s="124" t="str">
        <f t="shared" si="28"/>
        <v/>
      </c>
      <c r="U348" s="124" t="str">
        <f t="shared" si="29"/>
        <v/>
      </c>
      <c r="V348" s="18">
        <f t="shared" si="30"/>
        <v>0</v>
      </c>
      <c r="W348" s="149"/>
    </row>
    <row r="349" spans="1:23">
      <c r="A349" s="17">
        <v>336</v>
      </c>
      <c r="B349" s="29"/>
      <c r="C349" s="29"/>
      <c r="D349" s="48"/>
      <c r="E349" s="30"/>
      <c r="F349" s="48"/>
      <c r="G349" s="161"/>
      <c r="H349" s="162"/>
      <c r="I349" s="162"/>
      <c r="J349" s="28"/>
      <c r="K349" s="29"/>
      <c r="L349" s="29"/>
      <c r="M349" s="29"/>
      <c r="N349" s="29"/>
      <c r="O349" s="18" t="str">
        <f t="shared" si="26"/>
        <v/>
      </c>
      <c r="P349" s="124" t="str">
        <f>IF(Wohnsitz!L349="","",IF(I349=4535,VLOOKUP(J349,Parameter!$B$1:$E$140,2,0),VLOOKUP(I349,Parameter!$A$1:$E$140,3,0)))</f>
        <v/>
      </c>
      <c r="Q349" s="124" t="str">
        <f>IF(Wohnsitz!M349="","",IF(I349=4535,VLOOKUP(J349,Parameter!$B$1:$E$140,3,0),VLOOKUP(I349,Parameter!$A$1:$E$140,4,0)))</f>
        <v/>
      </c>
      <c r="R349" s="124" t="str">
        <f>IF(Wohnsitz!N349="","",IF(I349=4535,VLOOKUP(J349,Parameter!$B$1:$E$140,4,0),VLOOKUP(I349,Parameter!$A$1:$E$140,5,0)))</f>
        <v/>
      </c>
      <c r="S349" s="124" t="str">
        <f t="shared" si="27"/>
        <v/>
      </c>
      <c r="T349" s="124" t="str">
        <f t="shared" si="28"/>
        <v/>
      </c>
      <c r="U349" s="124" t="str">
        <f t="shared" si="29"/>
        <v/>
      </c>
      <c r="V349" s="18">
        <f t="shared" si="30"/>
        <v>0</v>
      </c>
      <c r="W349" s="149"/>
    </row>
    <row r="350" spans="1:23">
      <c r="A350" s="17">
        <v>337</v>
      </c>
      <c r="B350" s="29"/>
      <c r="C350" s="29"/>
      <c r="D350" s="48"/>
      <c r="E350" s="30"/>
      <c r="F350" s="48"/>
      <c r="G350" s="161"/>
      <c r="H350" s="162"/>
      <c r="I350" s="162"/>
      <c r="J350" s="28"/>
      <c r="K350" s="29"/>
      <c r="L350" s="29"/>
      <c r="M350" s="29"/>
      <c r="N350" s="29"/>
      <c r="O350" s="18" t="str">
        <f t="shared" si="26"/>
        <v/>
      </c>
      <c r="P350" s="124" t="str">
        <f>IF(Wohnsitz!L350="","",IF(I350=4535,VLOOKUP(J350,Parameter!$B$1:$E$140,2,0),VLOOKUP(I350,Parameter!$A$1:$E$140,3,0)))</f>
        <v/>
      </c>
      <c r="Q350" s="124" t="str">
        <f>IF(Wohnsitz!M350="","",IF(I350=4535,VLOOKUP(J350,Parameter!$B$1:$E$140,3,0),VLOOKUP(I350,Parameter!$A$1:$E$140,4,0)))</f>
        <v/>
      </c>
      <c r="R350" s="124" t="str">
        <f>IF(Wohnsitz!N350="","",IF(I350=4535,VLOOKUP(J350,Parameter!$B$1:$E$140,4,0),VLOOKUP(I350,Parameter!$A$1:$E$140,5,0)))</f>
        <v/>
      </c>
      <c r="S350" s="124" t="str">
        <f t="shared" si="27"/>
        <v/>
      </c>
      <c r="T350" s="124" t="str">
        <f t="shared" si="28"/>
        <v/>
      </c>
      <c r="U350" s="124" t="str">
        <f t="shared" si="29"/>
        <v/>
      </c>
      <c r="V350" s="18">
        <f t="shared" si="30"/>
        <v>0</v>
      </c>
      <c r="W350" s="149"/>
    </row>
    <row r="351" spans="1:23">
      <c r="A351" s="17">
        <v>338</v>
      </c>
      <c r="B351" s="29"/>
      <c r="C351" s="29"/>
      <c r="D351" s="48"/>
      <c r="E351" s="30"/>
      <c r="F351" s="48"/>
      <c r="G351" s="161"/>
      <c r="H351" s="162"/>
      <c r="I351" s="162"/>
      <c r="J351" s="28"/>
      <c r="K351" s="29"/>
      <c r="L351" s="29"/>
      <c r="M351" s="29"/>
      <c r="N351" s="29"/>
      <c r="O351" s="18" t="str">
        <f t="shared" si="26"/>
        <v/>
      </c>
      <c r="P351" s="124" t="str">
        <f>IF(Wohnsitz!L351="","",IF(I351=4535,VLOOKUP(J351,Parameter!$B$1:$E$140,2,0),VLOOKUP(I351,Parameter!$A$1:$E$140,3,0)))</f>
        <v/>
      </c>
      <c r="Q351" s="124" t="str">
        <f>IF(Wohnsitz!M351="","",IF(I351=4535,VLOOKUP(J351,Parameter!$B$1:$E$140,3,0),VLOOKUP(I351,Parameter!$A$1:$E$140,4,0)))</f>
        <v/>
      </c>
      <c r="R351" s="124" t="str">
        <f>IF(Wohnsitz!N351="","",IF(I351=4535,VLOOKUP(J351,Parameter!$B$1:$E$140,4,0),VLOOKUP(I351,Parameter!$A$1:$E$140,5,0)))</f>
        <v/>
      </c>
      <c r="S351" s="124" t="str">
        <f t="shared" si="27"/>
        <v/>
      </c>
      <c r="T351" s="124" t="str">
        <f t="shared" si="28"/>
        <v/>
      </c>
      <c r="U351" s="124" t="str">
        <f t="shared" si="29"/>
        <v/>
      </c>
      <c r="V351" s="18">
        <f t="shared" si="30"/>
        <v>0</v>
      </c>
      <c r="W351" s="149"/>
    </row>
    <row r="352" spans="1:23">
      <c r="A352" s="17">
        <v>339</v>
      </c>
      <c r="B352" s="29"/>
      <c r="C352" s="29"/>
      <c r="D352" s="48"/>
      <c r="E352" s="30"/>
      <c r="F352" s="48"/>
      <c r="G352" s="161"/>
      <c r="H352" s="162"/>
      <c r="I352" s="162"/>
      <c r="J352" s="28"/>
      <c r="K352" s="29"/>
      <c r="L352" s="29"/>
      <c r="M352" s="29"/>
      <c r="N352" s="29"/>
      <c r="O352" s="18" t="str">
        <f t="shared" si="26"/>
        <v/>
      </c>
      <c r="P352" s="124" t="str">
        <f>IF(Wohnsitz!L352="","",IF(I352=4535,VLOOKUP(J352,Parameter!$B$1:$E$140,2,0),VLOOKUP(I352,Parameter!$A$1:$E$140,3,0)))</f>
        <v/>
      </c>
      <c r="Q352" s="124" t="str">
        <f>IF(Wohnsitz!M352="","",IF(I352=4535,VLOOKUP(J352,Parameter!$B$1:$E$140,3,0),VLOOKUP(I352,Parameter!$A$1:$E$140,4,0)))</f>
        <v/>
      </c>
      <c r="R352" s="124" t="str">
        <f>IF(Wohnsitz!N352="","",IF(I352=4535,VLOOKUP(J352,Parameter!$B$1:$E$140,4,0),VLOOKUP(I352,Parameter!$A$1:$E$140,5,0)))</f>
        <v/>
      </c>
      <c r="S352" s="124" t="str">
        <f t="shared" si="27"/>
        <v/>
      </c>
      <c r="T352" s="124" t="str">
        <f t="shared" si="28"/>
        <v/>
      </c>
      <c r="U352" s="124" t="str">
        <f t="shared" si="29"/>
        <v/>
      </c>
      <c r="V352" s="18">
        <f t="shared" si="30"/>
        <v>0</v>
      </c>
      <c r="W352" s="149"/>
    </row>
    <row r="353" spans="1:23">
      <c r="A353" s="17">
        <v>340</v>
      </c>
      <c r="B353" s="29"/>
      <c r="C353" s="29"/>
      <c r="D353" s="48"/>
      <c r="E353" s="30"/>
      <c r="F353" s="48"/>
      <c r="G353" s="161"/>
      <c r="H353" s="162"/>
      <c r="I353" s="162"/>
      <c r="J353" s="28"/>
      <c r="K353" s="29"/>
      <c r="L353" s="29"/>
      <c r="M353" s="29"/>
      <c r="N353" s="29"/>
      <c r="O353" s="18" t="str">
        <f t="shared" si="26"/>
        <v/>
      </c>
      <c r="P353" s="124" t="str">
        <f>IF(Wohnsitz!L353="","",IF(I353=4535,VLOOKUP(J353,Parameter!$B$1:$E$140,2,0),VLOOKUP(I353,Parameter!$A$1:$E$140,3,0)))</f>
        <v/>
      </c>
      <c r="Q353" s="124" t="str">
        <f>IF(Wohnsitz!M353="","",IF(I353=4535,VLOOKUP(J353,Parameter!$B$1:$E$140,3,0),VLOOKUP(I353,Parameter!$A$1:$E$140,4,0)))</f>
        <v/>
      </c>
      <c r="R353" s="124" t="str">
        <f>IF(Wohnsitz!N353="","",IF(I353=4535,VLOOKUP(J353,Parameter!$B$1:$E$140,4,0),VLOOKUP(I353,Parameter!$A$1:$E$140,5,0)))</f>
        <v/>
      </c>
      <c r="S353" s="124" t="str">
        <f t="shared" si="27"/>
        <v/>
      </c>
      <c r="T353" s="124" t="str">
        <f t="shared" si="28"/>
        <v/>
      </c>
      <c r="U353" s="124" t="str">
        <f t="shared" si="29"/>
        <v/>
      </c>
      <c r="V353" s="18">
        <f t="shared" si="30"/>
        <v>0</v>
      </c>
      <c r="W353" s="149"/>
    </row>
    <row r="354" spans="1:23">
      <c r="A354" s="17">
        <v>341</v>
      </c>
      <c r="B354" s="29"/>
      <c r="C354" s="29"/>
      <c r="D354" s="48"/>
      <c r="E354" s="30"/>
      <c r="F354" s="48"/>
      <c r="G354" s="161"/>
      <c r="H354" s="162"/>
      <c r="I354" s="162"/>
      <c r="J354" s="28"/>
      <c r="K354" s="29"/>
      <c r="L354" s="29"/>
      <c r="M354" s="29"/>
      <c r="N354" s="29"/>
      <c r="O354" s="18" t="str">
        <f t="shared" si="26"/>
        <v/>
      </c>
      <c r="P354" s="124" t="str">
        <f>IF(Wohnsitz!L354="","",IF(I354=4535,VLOOKUP(J354,Parameter!$B$1:$E$140,2,0),VLOOKUP(I354,Parameter!$A$1:$E$140,3,0)))</f>
        <v/>
      </c>
      <c r="Q354" s="124" t="str">
        <f>IF(Wohnsitz!M354="","",IF(I354=4535,VLOOKUP(J354,Parameter!$B$1:$E$140,3,0),VLOOKUP(I354,Parameter!$A$1:$E$140,4,0)))</f>
        <v/>
      </c>
      <c r="R354" s="124" t="str">
        <f>IF(Wohnsitz!N354="","",IF(I354=4535,VLOOKUP(J354,Parameter!$B$1:$E$140,4,0),VLOOKUP(I354,Parameter!$A$1:$E$140,5,0)))</f>
        <v/>
      </c>
      <c r="S354" s="124" t="str">
        <f t="shared" si="27"/>
        <v/>
      </c>
      <c r="T354" s="124" t="str">
        <f t="shared" si="28"/>
        <v/>
      </c>
      <c r="U354" s="124" t="str">
        <f t="shared" si="29"/>
        <v/>
      </c>
      <c r="V354" s="18">
        <f t="shared" si="30"/>
        <v>0</v>
      </c>
      <c r="W354" s="149"/>
    </row>
    <row r="355" spans="1:23">
      <c r="A355" s="17">
        <v>342</v>
      </c>
      <c r="B355" s="29"/>
      <c r="C355" s="29"/>
      <c r="D355" s="48"/>
      <c r="E355" s="30"/>
      <c r="F355" s="48"/>
      <c r="G355" s="161"/>
      <c r="H355" s="162"/>
      <c r="I355" s="162"/>
      <c r="J355" s="28"/>
      <c r="K355" s="29"/>
      <c r="L355" s="29"/>
      <c r="M355" s="29"/>
      <c r="N355" s="29"/>
      <c r="O355" s="18" t="str">
        <f t="shared" si="26"/>
        <v/>
      </c>
      <c r="P355" s="124" t="str">
        <f>IF(Wohnsitz!L355="","",IF(I355=4535,VLOOKUP(J355,Parameter!$B$1:$E$140,2,0),VLOOKUP(I355,Parameter!$A$1:$E$140,3,0)))</f>
        <v/>
      </c>
      <c r="Q355" s="124" t="str">
        <f>IF(Wohnsitz!M355="","",IF(I355=4535,VLOOKUP(J355,Parameter!$B$1:$E$140,3,0),VLOOKUP(I355,Parameter!$A$1:$E$140,4,0)))</f>
        <v/>
      </c>
      <c r="R355" s="124" t="str">
        <f>IF(Wohnsitz!N355="","",IF(I355=4535,VLOOKUP(J355,Parameter!$B$1:$E$140,4,0),VLOOKUP(I355,Parameter!$A$1:$E$140,5,0)))</f>
        <v/>
      </c>
      <c r="S355" s="124" t="str">
        <f t="shared" si="27"/>
        <v/>
      </c>
      <c r="T355" s="124" t="str">
        <f t="shared" si="28"/>
        <v/>
      </c>
      <c r="U355" s="124" t="str">
        <f t="shared" si="29"/>
        <v/>
      </c>
      <c r="V355" s="18">
        <f t="shared" si="30"/>
        <v>0</v>
      </c>
      <c r="W355" s="149"/>
    </row>
    <row r="356" spans="1:23">
      <c r="A356" s="17">
        <v>343</v>
      </c>
      <c r="B356" s="29"/>
      <c r="C356" s="29"/>
      <c r="D356" s="48"/>
      <c r="E356" s="30"/>
      <c r="F356" s="48"/>
      <c r="G356" s="161"/>
      <c r="H356" s="162"/>
      <c r="I356" s="162"/>
      <c r="J356" s="28"/>
      <c r="K356" s="29"/>
      <c r="L356" s="29"/>
      <c r="M356" s="29"/>
      <c r="N356" s="29"/>
      <c r="O356" s="18" t="str">
        <f t="shared" si="26"/>
        <v/>
      </c>
      <c r="P356" s="124" t="str">
        <f>IF(Wohnsitz!L356="","",IF(I356=4535,VLOOKUP(J356,Parameter!$B$1:$E$140,2,0),VLOOKUP(I356,Parameter!$A$1:$E$140,3,0)))</f>
        <v/>
      </c>
      <c r="Q356" s="124" t="str">
        <f>IF(Wohnsitz!M356="","",IF(I356=4535,VLOOKUP(J356,Parameter!$B$1:$E$140,3,0),VLOOKUP(I356,Parameter!$A$1:$E$140,4,0)))</f>
        <v/>
      </c>
      <c r="R356" s="124" t="str">
        <f>IF(Wohnsitz!N356="","",IF(I356=4535,VLOOKUP(J356,Parameter!$B$1:$E$140,4,0),VLOOKUP(I356,Parameter!$A$1:$E$140,5,0)))</f>
        <v/>
      </c>
      <c r="S356" s="124" t="str">
        <f t="shared" si="27"/>
        <v/>
      </c>
      <c r="T356" s="124" t="str">
        <f t="shared" si="28"/>
        <v/>
      </c>
      <c r="U356" s="124" t="str">
        <f t="shared" si="29"/>
        <v/>
      </c>
      <c r="V356" s="18">
        <f t="shared" si="30"/>
        <v>0</v>
      </c>
      <c r="W356" s="149"/>
    </row>
    <row r="357" spans="1:23">
      <c r="A357" s="17">
        <v>344</v>
      </c>
      <c r="B357" s="29"/>
      <c r="C357" s="29"/>
      <c r="D357" s="48"/>
      <c r="E357" s="30"/>
      <c r="F357" s="48"/>
      <c r="G357" s="161"/>
      <c r="H357" s="162"/>
      <c r="I357" s="162"/>
      <c r="J357" s="28"/>
      <c r="K357" s="29"/>
      <c r="L357" s="29"/>
      <c r="M357" s="29"/>
      <c r="N357" s="29"/>
      <c r="O357" s="18" t="str">
        <f t="shared" si="26"/>
        <v/>
      </c>
      <c r="P357" s="124" t="str">
        <f>IF(Wohnsitz!L357="","",IF(I357=4535,VLOOKUP(J357,Parameter!$B$1:$E$140,2,0),VLOOKUP(I357,Parameter!$A$1:$E$140,3,0)))</f>
        <v/>
      </c>
      <c r="Q357" s="124" t="str">
        <f>IF(Wohnsitz!M357="","",IF(I357=4535,VLOOKUP(J357,Parameter!$B$1:$E$140,3,0),VLOOKUP(I357,Parameter!$A$1:$E$140,4,0)))</f>
        <v/>
      </c>
      <c r="R357" s="124" t="str">
        <f>IF(Wohnsitz!N357="","",IF(I357=4535,VLOOKUP(J357,Parameter!$B$1:$E$140,4,0),VLOOKUP(I357,Parameter!$A$1:$E$140,5,0)))</f>
        <v/>
      </c>
      <c r="S357" s="124" t="str">
        <f t="shared" si="27"/>
        <v/>
      </c>
      <c r="T357" s="124" t="str">
        <f t="shared" si="28"/>
        <v/>
      </c>
      <c r="U357" s="124" t="str">
        <f t="shared" si="29"/>
        <v/>
      </c>
      <c r="V357" s="18">
        <f t="shared" si="30"/>
        <v>0</v>
      </c>
      <c r="W357" s="149"/>
    </row>
    <row r="358" spans="1:23">
      <c r="A358" s="17">
        <v>345</v>
      </c>
      <c r="B358" s="29"/>
      <c r="C358" s="29"/>
      <c r="D358" s="48"/>
      <c r="E358" s="30"/>
      <c r="F358" s="48"/>
      <c r="G358" s="161"/>
      <c r="H358" s="162"/>
      <c r="I358" s="162"/>
      <c r="J358" s="28"/>
      <c r="K358" s="29"/>
      <c r="L358" s="29"/>
      <c r="M358" s="29"/>
      <c r="N358" s="29"/>
      <c r="O358" s="18" t="str">
        <f t="shared" si="26"/>
        <v/>
      </c>
      <c r="P358" s="124" t="str">
        <f>IF(Wohnsitz!L358="","",IF(I358=4535,VLOOKUP(J358,Parameter!$B$1:$E$140,2,0),VLOOKUP(I358,Parameter!$A$1:$E$140,3,0)))</f>
        <v/>
      </c>
      <c r="Q358" s="124" t="str">
        <f>IF(Wohnsitz!M358="","",IF(I358=4535,VLOOKUP(J358,Parameter!$B$1:$E$140,3,0),VLOOKUP(I358,Parameter!$A$1:$E$140,4,0)))</f>
        <v/>
      </c>
      <c r="R358" s="124" t="str">
        <f>IF(Wohnsitz!N358="","",IF(I358=4535,VLOOKUP(J358,Parameter!$B$1:$E$140,4,0),VLOOKUP(I358,Parameter!$A$1:$E$140,5,0)))</f>
        <v/>
      </c>
      <c r="S358" s="124" t="str">
        <f t="shared" si="27"/>
        <v/>
      </c>
      <c r="T358" s="124" t="str">
        <f t="shared" si="28"/>
        <v/>
      </c>
      <c r="U358" s="124" t="str">
        <f t="shared" si="29"/>
        <v/>
      </c>
      <c r="V358" s="18">
        <f t="shared" si="30"/>
        <v>0</v>
      </c>
      <c r="W358" s="149"/>
    </row>
    <row r="359" spans="1:23">
      <c r="A359" s="17">
        <v>346</v>
      </c>
      <c r="B359" s="29"/>
      <c r="C359" s="29"/>
      <c r="D359" s="48"/>
      <c r="E359" s="30"/>
      <c r="F359" s="48"/>
      <c r="G359" s="161"/>
      <c r="H359" s="162"/>
      <c r="I359" s="162"/>
      <c r="J359" s="28"/>
      <c r="K359" s="29"/>
      <c r="L359" s="29"/>
      <c r="M359" s="29"/>
      <c r="N359" s="29"/>
      <c r="O359" s="18" t="str">
        <f t="shared" si="26"/>
        <v/>
      </c>
      <c r="P359" s="124" t="str">
        <f>IF(Wohnsitz!L359="","",IF(I359=4535,VLOOKUP(J359,Parameter!$B$1:$E$140,2,0),VLOOKUP(I359,Parameter!$A$1:$E$140,3,0)))</f>
        <v/>
      </c>
      <c r="Q359" s="124" t="str">
        <f>IF(Wohnsitz!M359="","",IF(I359=4535,VLOOKUP(J359,Parameter!$B$1:$E$140,3,0),VLOOKUP(I359,Parameter!$A$1:$E$140,4,0)))</f>
        <v/>
      </c>
      <c r="R359" s="124" t="str">
        <f>IF(Wohnsitz!N359="","",IF(I359=4535,VLOOKUP(J359,Parameter!$B$1:$E$140,4,0),VLOOKUP(I359,Parameter!$A$1:$E$140,5,0)))</f>
        <v/>
      </c>
      <c r="S359" s="124" t="str">
        <f t="shared" si="27"/>
        <v/>
      </c>
      <c r="T359" s="124" t="str">
        <f t="shared" si="28"/>
        <v/>
      </c>
      <c r="U359" s="124" t="str">
        <f t="shared" si="29"/>
        <v/>
      </c>
      <c r="V359" s="18">
        <f t="shared" si="30"/>
        <v>0</v>
      </c>
      <c r="W359" s="149"/>
    </row>
    <row r="360" spans="1:23">
      <c r="A360" s="17">
        <v>347</v>
      </c>
      <c r="B360" s="29"/>
      <c r="C360" s="29"/>
      <c r="D360" s="48"/>
      <c r="E360" s="30"/>
      <c r="F360" s="48"/>
      <c r="G360" s="161"/>
      <c r="H360" s="162"/>
      <c r="I360" s="162"/>
      <c r="J360" s="28"/>
      <c r="K360" s="29"/>
      <c r="L360" s="29"/>
      <c r="M360" s="29"/>
      <c r="N360" s="29"/>
      <c r="O360" s="18" t="str">
        <f t="shared" si="26"/>
        <v/>
      </c>
      <c r="P360" s="124" t="str">
        <f>IF(Wohnsitz!L360="","",IF(I360=4535,VLOOKUP(J360,Parameter!$B$1:$E$140,2,0),VLOOKUP(I360,Parameter!$A$1:$E$140,3,0)))</f>
        <v/>
      </c>
      <c r="Q360" s="124" t="str">
        <f>IF(Wohnsitz!M360="","",IF(I360=4535,VLOOKUP(J360,Parameter!$B$1:$E$140,3,0),VLOOKUP(I360,Parameter!$A$1:$E$140,4,0)))</f>
        <v/>
      </c>
      <c r="R360" s="124" t="str">
        <f>IF(Wohnsitz!N360="","",IF(I360=4535,VLOOKUP(J360,Parameter!$B$1:$E$140,4,0),VLOOKUP(I360,Parameter!$A$1:$E$140,5,0)))</f>
        <v/>
      </c>
      <c r="S360" s="124" t="str">
        <f t="shared" si="27"/>
        <v/>
      </c>
      <c r="T360" s="124" t="str">
        <f t="shared" si="28"/>
        <v/>
      </c>
      <c r="U360" s="124" t="str">
        <f t="shared" si="29"/>
        <v/>
      </c>
      <c r="V360" s="18">
        <f t="shared" si="30"/>
        <v>0</v>
      </c>
      <c r="W360" s="149"/>
    </row>
    <row r="361" spans="1:23">
      <c r="A361" s="17">
        <v>348</v>
      </c>
      <c r="B361" s="29"/>
      <c r="C361" s="29"/>
      <c r="D361" s="48"/>
      <c r="E361" s="30"/>
      <c r="F361" s="48"/>
      <c r="G361" s="161"/>
      <c r="H361" s="162"/>
      <c r="I361" s="162"/>
      <c r="J361" s="28"/>
      <c r="K361" s="29"/>
      <c r="L361" s="29"/>
      <c r="M361" s="29"/>
      <c r="N361" s="29"/>
      <c r="O361" s="18" t="str">
        <f t="shared" si="26"/>
        <v/>
      </c>
      <c r="P361" s="124" t="str">
        <f>IF(Wohnsitz!L361="","",IF(I361=4535,VLOOKUP(J361,Parameter!$B$1:$E$140,2,0),VLOOKUP(I361,Parameter!$A$1:$E$140,3,0)))</f>
        <v/>
      </c>
      <c r="Q361" s="124" t="str">
        <f>IF(Wohnsitz!M361="","",IF(I361=4535,VLOOKUP(J361,Parameter!$B$1:$E$140,3,0),VLOOKUP(I361,Parameter!$A$1:$E$140,4,0)))</f>
        <v/>
      </c>
      <c r="R361" s="124" t="str">
        <f>IF(Wohnsitz!N361="","",IF(I361=4535,VLOOKUP(J361,Parameter!$B$1:$E$140,4,0),VLOOKUP(I361,Parameter!$A$1:$E$140,5,0)))</f>
        <v/>
      </c>
      <c r="S361" s="124" t="str">
        <f t="shared" si="27"/>
        <v/>
      </c>
      <c r="T361" s="124" t="str">
        <f t="shared" si="28"/>
        <v/>
      </c>
      <c r="U361" s="124" t="str">
        <f t="shared" si="29"/>
        <v/>
      </c>
      <c r="V361" s="18">
        <f t="shared" si="30"/>
        <v>0</v>
      </c>
      <c r="W361" s="149"/>
    </row>
    <row r="362" spans="1:23">
      <c r="A362" s="17">
        <v>349</v>
      </c>
      <c r="B362" s="29"/>
      <c r="C362" s="29"/>
      <c r="D362" s="48"/>
      <c r="E362" s="30"/>
      <c r="F362" s="48"/>
      <c r="G362" s="161"/>
      <c r="H362" s="162"/>
      <c r="I362" s="162"/>
      <c r="J362" s="28"/>
      <c r="K362" s="29"/>
      <c r="L362" s="29"/>
      <c r="M362" s="29"/>
      <c r="N362" s="29"/>
      <c r="O362" s="18" t="str">
        <f t="shared" si="26"/>
        <v/>
      </c>
      <c r="P362" s="124" t="str">
        <f>IF(Wohnsitz!L362="","",IF(I362=4535,VLOOKUP(J362,Parameter!$B$1:$E$140,2,0),VLOOKUP(I362,Parameter!$A$1:$E$140,3,0)))</f>
        <v/>
      </c>
      <c r="Q362" s="124" t="str">
        <f>IF(Wohnsitz!M362="","",IF(I362=4535,VLOOKUP(J362,Parameter!$B$1:$E$140,3,0),VLOOKUP(I362,Parameter!$A$1:$E$140,4,0)))</f>
        <v/>
      </c>
      <c r="R362" s="124" t="str">
        <f>IF(Wohnsitz!N362="","",IF(I362=4535,VLOOKUP(J362,Parameter!$B$1:$E$140,4,0),VLOOKUP(I362,Parameter!$A$1:$E$140,5,0)))</f>
        <v/>
      </c>
      <c r="S362" s="124" t="str">
        <f t="shared" si="27"/>
        <v/>
      </c>
      <c r="T362" s="124" t="str">
        <f t="shared" si="28"/>
        <v/>
      </c>
      <c r="U362" s="124" t="str">
        <f t="shared" si="29"/>
        <v/>
      </c>
      <c r="V362" s="18">
        <f t="shared" si="30"/>
        <v>0</v>
      </c>
      <c r="W362" s="149"/>
    </row>
    <row r="363" spans="1:23">
      <c r="A363" s="17">
        <v>350</v>
      </c>
      <c r="B363" s="29"/>
      <c r="C363" s="29"/>
      <c r="D363" s="48"/>
      <c r="E363" s="30"/>
      <c r="F363" s="48"/>
      <c r="G363" s="161"/>
      <c r="H363" s="162"/>
      <c r="I363" s="162"/>
      <c r="J363" s="28"/>
      <c r="K363" s="29"/>
      <c r="L363" s="29"/>
      <c r="M363" s="29"/>
      <c r="N363" s="29"/>
      <c r="O363" s="18" t="str">
        <f t="shared" si="26"/>
        <v/>
      </c>
      <c r="P363" s="124" t="str">
        <f>IF(Wohnsitz!L363="","",IF(I363=4535,VLOOKUP(J363,Parameter!$B$1:$E$140,2,0),VLOOKUP(I363,Parameter!$A$1:$E$140,3,0)))</f>
        <v/>
      </c>
      <c r="Q363" s="124" t="str">
        <f>IF(Wohnsitz!M363="","",IF(I363=4535,VLOOKUP(J363,Parameter!$B$1:$E$140,3,0),VLOOKUP(I363,Parameter!$A$1:$E$140,4,0)))</f>
        <v/>
      </c>
      <c r="R363" s="124" t="str">
        <f>IF(Wohnsitz!N363="","",IF(I363=4535,VLOOKUP(J363,Parameter!$B$1:$E$140,4,0),VLOOKUP(I363,Parameter!$A$1:$E$140,5,0)))</f>
        <v/>
      </c>
      <c r="S363" s="124" t="str">
        <f t="shared" si="27"/>
        <v/>
      </c>
      <c r="T363" s="124" t="str">
        <f t="shared" si="28"/>
        <v/>
      </c>
      <c r="U363" s="124" t="str">
        <f t="shared" si="29"/>
        <v/>
      </c>
      <c r="V363" s="18">
        <f t="shared" si="30"/>
        <v>0</v>
      </c>
      <c r="W363" s="149"/>
    </row>
    <row r="364" spans="1:23">
      <c r="A364" s="17">
        <v>351</v>
      </c>
      <c r="B364" s="29"/>
      <c r="C364" s="29"/>
      <c r="D364" s="48"/>
      <c r="E364" s="30"/>
      <c r="F364" s="48"/>
      <c r="G364" s="161"/>
      <c r="H364" s="162"/>
      <c r="I364" s="162"/>
      <c r="J364" s="28"/>
      <c r="K364" s="29"/>
      <c r="L364" s="29"/>
      <c r="M364" s="29"/>
      <c r="N364" s="29"/>
      <c r="O364" s="18" t="str">
        <f t="shared" si="26"/>
        <v/>
      </c>
      <c r="P364" s="124" t="str">
        <f>IF(Wohnsitz!L364="","",IF(I364=4535,VLOOKUP(J364,Parameter!$B$1:$E$140,2,0),VLOOKUP(I364,Parameter!$A$1:$E$140,3,0)))</f>
        <v/>
      </c>
      <c r="Q364" s="124" t="str">
        <f>IF(Wohnsitz!M364="","",IF(I364=4535,VLOOKUP(J364,Parameter!$B$1:$E$140,3,0),VLOOKUP(I364,Parameter!$A$1:$E$140,4,0)))</f>
        <v/>
      </c>
      <c r="R364" s="124" t="str">
        <f>IF(Wohnsitz!N364="","",IF(I364=4535,VLOOKUP(J364,Parameter!$B$1:$E$140,4,0),VLOOKUP(I364,Parameter!$A$1:$E$140,5,0)))</f>
        <v/>
      </c>
      <c r="S364" s="124" t="str">
        <f t="shared" si="27"/>
        <v/>
      </c>
      <c r="T364" s="124" t="str">
        <f t="shared" si="28"/>
        <v/>
      </c>
      <c r="U364" s="124" t="str">
        <f t="shared" si="29"/>
        <v/>
      </c>
      <c r="V364" s="18">
        <f t="shared" si="30"/>
        <v>0</v>
      </c>
      <c r="W364" s="149"/>
    </row>
    <row r="365" spans="1:23">
      <c r="A365" s="17">
        <v>352</v>
      </c>
      <c r="B365" s="29"/>
      <c r="C365" s="29"/>
      <c r="D365" s="48"/>
      <c r="E365" s="30"/>
      <c r="F365" s="48"/>
      <c r="G365" s="161"/>
      <c r="H365" s="162"/>
      <c r="I365" s="162"/>
      <c r="J365" s="28"/>
      <c r="K365" s="29"/>
      <c r="L365" s="29"/>
      <c r="M365" s="29"/>
      <c r="N365" s="29"/>
      <c r="O365" s="18" t="str">
        <f t="shared" si="26"/>
        <v/>
      </c>
      <c r="P365" s="124" t="str">
        <f>IF(Wohnsitz!L365="","",IF(I365=4535,VLOOKUP(J365,Parameter!$B$1:$E$140,2,0),VLOOKUP(I365,Parameter!$A$1:$E$140,3,0)))</f>
        <v/>
      </c>
      <c r="Q365" s="124" t="str">
        <f>IF(Wohnsitz!M365="","",IF(I365=4535,VLOOKUP(J365,Parameter!$B$1:$E$140,3,0),VLOOKUP(I365,Parameter!$A$1:$E$140,4,0)))</f>
        <v/>
      </c>
      <c r="R365" s="124" t="str">
        <f>IF(Wohnsitz!N365="","",IF(I365=4535,VLOOKUP(J365,Parameter!$B$1:$E$140,4,0),VLOOKUP(I365,Parameter!$A$1:$E$140,5,0)))</f>
        <v/>
      </c>
      <c r="S365" s="124" t="str">
        <f t="shared" si="27"/>
        <v/>
      </c>
      <c r="T365" s="124" t="str">
        <f t="shared" si="28"/>
        <v/>
      </c>
      <c r="U365" s="124" t="str">
        <f t="shared" si="29"/>
        <v/>
      </c>
      <c r="V365" s="18">
        <f t="shared" si="30"/>
        <v>0</v>
      </c>
      <c r="W365" s="149"/>
    </row>
    <row r="366" spans="1:23">
      <c r="A366" s="17">
        <v>353</v>
      </c>
      <c r="B366" s="29"/>
      <c r="C366" s="29"/>
      <c r="D366" s="48"/>
      <c r="E366" s="30"/>
      <c r="F366" s="48"/>
      <c r="G366" s="161"/>
      <c r="H366" s="162"/>
      <c r="I366" s="162"/>
      <c r="J366" s="28"/>
      <c r="K366" s="29"/>
      <c r="L366" s="29"/>
      <c r="M366" s="29"/>
      <c r="N366" s="29"/>
      <c r="O366" s="18" t="str">
        <f t="shared" si="26"/>
        <v/>
      </c>
      <c r="P366" s="124" t="str">
        <f>IF(Wohnsitz!L366="","",IF(I366=4535,VLOOKUP(J366,Parameter!$B$1:$E$140,2,0),VLOOKUP(I366,Parameter!$A$1:$E$140,3,0)))</f>
        <v/>
      </c>
      <c r="Q366" s="124" t="str">
        <f>IF(Wohnsitz!M366="","",IF(I366=4535,VLOOKUP(J366,Parameter!$B$1:$E$140,3,0),VLOOKUP(I366,Parameter!$A$1:$E$140,4,0)))</f>
        <v/>
      </c>
      <c r="R366" s="124" t="str">
        <f>IF(Wohnsitz!N366="","",IF(I366=4535,VLOOKUP(J366,Parameter!$B$1:$E$140,4,0),VLOOKUP(I366,Parameter!$A$1:$E$140,5,0)))</f>
        <v/>
      </c>
      <c r="S366" s="124" t="str">
        <f t="shared" si="27"/>
        <v/>
      </c>
      <c r="T366" s="124" t="str">
        <f t="shared" si="28"/>
        <v/>
      </c>
      <c r="U366" s="124" t="str">
        <f t="shared" si="29"/>
        <v/>
      </c>
      <c r="V366" s="18">
        <f t="shared" si="30"/>
        <v>0</v>
      </c>
      <c r="W366" s="149"/>
    </row>
    <row r="367" spans="1:23">
      <c r="A367" s="17">
        <v>354</v>
      </c>
      <c r="B367" s="29"/>
      <c r="C367" s="29"/>
      <c r="D367" s="48"/>
      <c r="E367" s="30"/>
      <c r="F367" s="48"/>
      <c r="G367" s="161"/>
      <c r="H367" s="162"/>
      <c r="I367" s="162"/>
      <c r="J367" s="28"/>
      <c r="K367" s="29"/>
      <c r="L367" s="29"/>
      <c r="M367" s="29"/>
      <c r="N367" s="29"/>
      <c r="O367" s="18" t="str">
        <f t="shared" si="26"/>
        <v/>
      </c>
      <c r="P367" s="124" t="str">
        <f>IF(Wohnsitz!L367="","",IF(I367=4535,VLOOKUP(J367,Parameter!$B$1:$E$140,2,0),VLOOKUP(I367,Parameter!$A$1:$E$140,3,0)))</f>
        <v/>
      </c>
      <c r="Q367" s="124" t="str">
        <f>IF(Wohnsitz!M367="","",IF(I367=4535,VLOOKUP(J367,Parameter!$B$1:$E$140,3,0),VLOOKUP(I367,Parameter!$A$1:$E$140,4,0)))</f>
        <v/>
      </c>
      <c r="R367" s="124" t="str">
        <f>IF(Wohnsitz!N367="","",IF(I367=4535,VLOOKUP(J367,Parameter!$B$1:$E$140,4,0),VLOOKUP(I367,Parameter!$A$1:$E$140,5,0)))</f>
        <v/>
      </c>
      <c r="S367" s="124" t="str">
        <f t="shared" si="27"/>
        <v/>
      </c>
      <c r="T367" s="124" t="str">
        <f t="shared" si="28"/>
        <v/>
      </c>
      <c r="U367" s="124" t="str">
        <f t="shared" si="29"/>
        <v/>
      </c>
      <c r="V367" s="18">
        <f t="shared" si="30"/>
        <v>0</v>
      </c>
      <c r="W367" s="149"/>
    </row>
    <row r="368" spans="1:23">
      <c r="A368" s="17">
        <v>355</v>
      </c>
      <c r="B368" s="29"/>
      <c r="C368" s="29"/>
      <c r="D368" s="48"/>
      <c r="E368" s="30"/>
      <c r="F368" s="48"/>
      <c r="G368" s="161"/>
      <c r="H368" s="162"/>
      <c r="I368" s="162"/>
      <c r="J368" s="28"/>
      <c r="K368" s="29"/>
      <c r="L368" s="29"/>
      <c r="M368" s="29"/>
      <c r="N368" s="29"/>
      <c r="O368" s="18" t="str">
        <f t="shared" si="26"/>
        <v/>
      </c>
      <c r="P368" s="124" t="str">
        <f>IF(Wohnsitz!L368="","",IF(I368=4535,VLOOKUP(J368,Parameter!$B$1:$E$140,2,0),VLOOKUP(I368,Parameter!$A$1:$E$140,3,0)))</f>
        <v/>
      </c>
      <c r="Q368" s="124" t="str">
        <f>IF(Wohnsitz!M368="","",IF(I368=4535,VLOOKUP(J368,Parameter!$B$1:$E$140,3,0),VLOOKUP(I368,Parameter!$A$1:$E$140,4,0)))</f>
        <v/>
      </c>
      <c r="R368" s="124" t="str">
        <f>IF(Wohnsitz!N368="","",IF(I368=4535,VLOOKUP(J368,Parameter!$B$1:$E$140,4,0),VLOOKUP(I368,Parameter!$A$1:$E$140,5,0)))</f>
        <v/>
      </c>
      <c r="S368" s="124" t="str">
        <f t="shared" si="27"/>
        <v/>
      </c>
      <c r="T368" s="124" t="str">
        <f t="shared" si="28"/>
        <v/>
      </c>
      <c r="U368" s="124" t="str">
        <f t="shared" si="29"/>
        <v/>
      </c>
      <c r="V368" s="18">
        <f t="shared" si="30"/>
        <v>0</v>
      </c>
      <c r="W368" s="149"/>
    </row>
    <row r="369" spans="1:23">
      <c r="A369" s="17">
        <v>356</v>
      </c>
      <c r="B369" s="29"/>
      <c r="C369" s="29"/>
      <c r="D369" s="48"/>
      <c r="E369" s="30"/>
      <c r="F369" s="48"/>
      <c r="G369" s="161"/>
      <c r="H369" s="162"/>
      <c r="I369" s="162"/>
      <c r="J369" s="28"/>
      <c r="K369" s="29"/>
      <c r="L369" s="29"/>
      <c r="M369" s="29"/>
      <c r="N369" s="29"/>
      <c r="O369" s="18" t="str">
        <f t="shared" si="26"/>
        <v/>
      </c>
      <c r="P369" s="124" t="str">
        <f>IF(Wohnsitz!L369="","",IF(I369=4535,VLOOKUP(J369,Parameter!$B$1:$E$140,2,0),VLOOKUP(I369,Parameter!$A$1:$E$140,3,0)))</f>
        <v/>
      </c>
      <c r="Q369" s="124" t="str">
        <f>IF(Wohnsitz!M369="","",IF(I369=4535,VLOOKUP(J369,Parameter!$B$1:$E$140,3,0),VLOOKUP(I369,Parameter!$A$1:$E$140,4,0)))</f>
        <v/>
      </c>
      <c r="R369" s="124" t="str">
        <f>IF(Wohnsitz!N369="","",IF(I369=4535,VLOOKUP(J369,Parameter!$B$1:$E$140,4,0),VLOOKUP(I369,Parameter!$A$1:$E$140,5,0)))</f>
        <v/>
      </c>
      <c r="S369" s="124" t="str">
        <f t="shared" si="27"/>
        <v/>
      </c>
      <c r="T369" s="124" t="str">
        <f t="shared" si="28"/>
        <v/>
      </c>
      <c r="U369" s="124" t="str">
        <f t="shared" si="29"/>
        <v/>
      </c>
      <c r="V369" s="18">
        <f t="shared" si="30"/>
        <v>0</v>
      </c>
      <c r="W369" s="149"/>
    </row>
    <row r="370" spans="1:23">
      <c r="A370" s="17">
        <v>357</v>
      </c>
      <c r="B370" s="29"/>
      <c r="C370" s="29"/>
      <c r="D370" s="48"/>
      <c r="E370" s="30"/>
      <c r="F370" s="48"/>
      <c r="G370" s="161"/>
      <c r="H370" s="162"/>
      <c r="I370" s="162"/>
      <c r="J370" s="28"/>
      <c r="K370" s="29"/>
      <c r="L370" s="29"/>
      <c r="M370" s="29"/>
      <c r="N370" s="29"/>
      <c r="O370" s="18" t="str">
        <f t="shared" si="26"/>
        <v/>
      </c>
      <c r="P370" s="124" t="str">
        <f>IF(Wohnsitz!L370="","",IF(I370=4535,VLOOKUP(J370,Parameter!$B$1:$E$140,2,0),VLOOKUP(I370,Parameter!$A$1:$E$140,3,0)))</f>
        <v/>
      </c>
      <c r="Q370" s="124" t="str">
        <f>IF(Wohnsitz!M370="","",IF(I370=4535,VLOOKUP(J370,Parameter!$B$1:$E$140,3,0),VLOOKUP(I370,Parameter!$A$1:$E$140,4,0)))</f>
        <v/>
      </c>
      <c r="R370" s="124" t="str">
        <f>IF(Wohnsitz!N370="","",IF(I370=4535,VLOOKUP(J370,Parameter!$B$1:$E$140,4,0),VLOOKUP(I370,Parameter!$A$1:$E$140,5,0)))</f>
        <v/>
      </c>
      <c r="S370" s="124" t="str">
        <f t="shared" si="27"/>
        <v/>
      </c>
      <c r="T370" s="124" t="str">
        <f t="shared" si="28"/>
        <v/>
      </c>
      <c r="U370" s="124" t="str">
        <f t="shared" si="29"/>
        <v/>
      </c>
      <c r="V370" s="18">
        <f t="shared" si="30"/>
        <v>0</v>
      </c>
      <c r="W370" s="149"/>
    </row>
    <row r="371" spans="1:23">
      <c r="A371" s="17">
        <v>358</v>
      </c>
      <c r="B371" s="29"/>
      <c r="C371" s="29"/>
      <c r="D371" s="48"/>
      <c r="E371" s="30"/>
      <c r="F371" s="48"/>
      <c r="G371" s="161"/>
      <c r="H371" s="162"/>
      <c r="I371" s="162"/>
      <c r="J371" s="28"/>
      <c r="K371" s="29"/>
      <c r="L371" s="29"/>
      <c r="M371" s="29"/>
      <c r="N371" s="29"/>
      <c r="O371" s="18" t="str">
        <f t="shared" si="26"/>
        <v/>
      </c>
      <c r="P371" s="124" t="str">
        <f>IF(Wohnsitz!L371="","",IF(I371=4535,VLOOKUP(J371,Parameter!$B$1:$E$140,2,0),VLOOKUP(I371,Parameter!$A$1:$E$140,3,0)))</f>
        <v/>
      </c>
      <c r="Q371" s="124" t="str">
        <f>IF(Wohnsitz!M371="","",IF(I371=4535,VLOOKUP(J371,Parameter!$B$1:$E$140,3,0),VLOOKUP(I371,Parameter!$A$1:$E$140,4,0)))</f>
        <v/>
      </c>
      <c r="R371" s="124" t="str">
        <f>IF(Wohnsitz!N371="","",IF(I371=4535,VLOOKUP(J371,Parameter!$B$1:$E$140,4,0),VLOOKUP(I371,Parameter!$A$1:$E$140,5,0)))</f>
        <v/>
      </c>
      <c r="S371" s="124" t="str">
        <f t="shared" si="27"/>
        <v/>
      </c>
      <c r="T371" s="124" t="str">
        <f t="shared" si="28"/>
        <v/>
      </c>
      <c r="U371" s="124" t="str">
        <f t="shared" si="29"/>
        <v/>
      </c>
      <c r="V371" s="18">
        <f t="shared" si="30"/>
        <v>0</v>
      </c>
      <c r="W371" s="149"/>
    </row>
    <row r="372" spans="1:23">
      <c r="A372" s="17">
        <v>359</v>
      </c>
      <c r="B372" s="29"/>
      <c r="C372" s="29"/>
      <c r="D372" s="48"/>
      <c r="E372" s="30"/>
      <c r="F372" s="48"/>
      <c r="G372" s="161"/>
      <c r="H372" s="162"/>
      <c r="I372" s="162"/>
      <c r="J372" s="28"/>
      <c r="K372" s="29"/>
      <c r="L372" s="29"/>
      <c r="M372" s="29"/>
      <c r="N372" s="29"/>
      <c r="O372" s="18" t="str">
        <f t="shared" si="26"/>
        <v/>
      </c>
      <c r="P372" s="124" t="str">
        <f>IF(Wohnsitz!L372="","",IF(I372=4535,VLOOKUP(J372,Parameter!$B$1:$E$140,2,0),VLOOKUP(I372,Parameter!$A$1:$E$140,3,0)))</f>
        <v/>
      </c>
      <c r="Q372" s="124" t="str">
        <f>IF(Wohnsitz!M372="","",IF(I372=4535,VLOOKUP(J372,Parameter!$B$1:$E$140,3,0),VLOOKUP(I372,Parameter!$A$1:$E$140,4,0)))</f>
        <v/>
      </c>
      <c r="R372" s="124" t="str">
        <f>IF(Wohnsitz!N372="","",IF(I372=4535,VLOOKUP(J372,Parameter!$B$1:$E$140,4,0),VLOOKUP(I372,Parameter!$A$1:$E$140,5,0)))</f>
        <v/>
      </c>
      <c r="S372" s="124" t="str">
        <f t="shared" si="27"/>
        <v/>
      </c>
      <c r="T372" s="124" t="str">
        <f t="shared" si="28"/>
        <v/>
      </c>
      <c r="U372" s="124" t="str">
        <f t="shared" si="29"/>
        <v/>
      </c>
      <c r="V372" s="18">
        <f t="shared" si="30"/>
        <v>0</v>
      </c>
      <c r="W372" s="149"/>
    </row>
    <row r="373" spans="1:23">
      <c r="A373" s="17">
        <v>360</v>
      </c>
      <c r="B373" s="29"/>
      <c r="C373" s="29"/>
      <c r="D373" s="48"/>
      <c r="E373" s="30"/>
      <c r="F373" s="48"/>
      <c r="G373" s="161"/>
      <c r="H373" s="162"/>
      <c r="I373" s="162"/>
      <c r="J373" s="28"/>
      <c r="K373" s="29"/>
      <c r="L373" s="29"/>
      <c r="M373" s="29"/>
      <c r="N373" s="29"/>
      <c r="O373" s="18" t="str">
        <f t="shared" si="26"/>
        <v/>
      </c>
      <c r="P373" s="124" t="str">
        <f>IF(Wohnsitz!L373="","",IF(I373=4535,VLOOKUP(J373,Parameter!$B$1:$E$140,2,0),VLOOKUP(I373,Parameter!$A$1:$E$140,3,0)))</f>
        <v/>
      </c>
      <c r="Q373" s="124" t="str">
        <f>IF(Wohnsitz!M373="","",IF(I373=4535,VLOOKUP(J373,Parameter!$B$1:$E$140,3,0),VLOOKUP(I373,Parameter!$A$1:$E$140,4,0)))</f>
        <v/>
      </c>
      <c r="R373" s="124" t="str">
        <f>IF(Wohnsitz!N373="","",IF(I373=4535,VLOOKUP(J373,Parameter!$B$1:$E$140,4,0),VLOOKUP(I373,Parameter!$A$1:$E$140,5,0)))</f>
        <v/>
      </c>
      <c r="S373" s="124" t="str">
        <f t="shared" si="27"/>
        <v/>
      </c>
      <c r="T373" s="124" t="str">
        <f t="shared" si="28"/>
        <v/>
      </c>
      <c r="U373" s="124" t="str">
        <f t="shared" si="29"/>
        <v/>
      </c>
      <c r="V373" s="18">
        <f t="shared" si="30"/>
        <v>0</v>
      </c>
      <c r="W373" s="149"/>
    </row>
    <row r="374" spans="1:23">
      <c r="A374" s="17">
        <v>361</v>
      </c>
      <c r="B374" s="29"/>
      <c r="C374" s="29"/>
      <c r="D374" s="48"/>
      <c r="E374" s="30"/>
      <c r="F374" s="48"/>
      <c r="G374" s="161"/>
      <c r="H374" s="162"/>
      <c r="I374" s="162"/>
      <c r="J374" s="28"/>
      <c r="K374" s="29"/>
      <c r="L374" s="29"/>
      <c r="M374" s="29"/>
      <c r="N374" s="29"/>
      <c r="O374" s="18" t="str">
        <f t="shared" si="26"/>
        <v/>
      </c>
      <c r="P374" s="124" t="str">
        <f>IF(Wohnsitz!L374="","",IF(I374=4535,VLOOKUP(J374,Parameter!$B$1:$E$140,2,0),VLOOKUP(I374,Parameter!$A$1:$E$140,3,0)))</f>
        <v/>
      </c>
      <c r="Q374" s="124" t="str">
        <f>IF(Wohnsitz!M374="","",IF(I374=4535,VLOOKUP(J374,Parameter!$B$1:$E$140,3,0),VLOOKUP(I374,Parameter!$A$1:$E$140,4,0)))</f>
        <v/>
      </c>
      <c r="R374" s="124" t="str">
        <f>IF(Wohnsitz!N374="","",IF(I374=4535,VLOOKUP(J374,Parameter!$B$1:$E$140,4,0),VLOOKUP(I374,Parameter!$A$1:$E$140,5,0)))</f>
        <v/>
      </c>
      <c r="S374" s="124" t="str">
        <f t="shared" si="27"/>
        <v/>
      </c>
      <c r="T374" s="124" t="str">
        <f t="shared" si="28"/>
        <v/>
      </c>
      <c r="U374" s="124" t="str">
        <f t="shared" si="29"/>
        <v/>
      </c>
      <c r="V374" s="18">
        <f t="shared" si="30"/>
        <v>0</v>
      </c>
      <c r="W374" s="149"/>
    </row>
    <row r="375" spans="1:23">
      <c r="A375" s="17">
        <v>362</v>
      </c>
      <c r="B375" s="29"/>
      <c r="C375" s="29"/>
      <c r="D375" s="48"/>
      <c r="E375" s="30"/>
      <c r="F375" s="48"/>
      <c r="G375" s="161"/>
      <c r="H375" s="162"/>
      <c r="I375" s="162"/>
      <c r="J375" s="28"/>
      <c r="K375" s="29"/>
      <c r="L375" s="29"/>
      <c r="M375" s="29"/>
      <c r="N375" s="29"/>
      <c r="O375" s="18" t="str">
        <f t="shared" si="26"/>
        <v/>
      </c>
      <c r="P375" s="124" t="str">
        <f>IF(Wohnsitz!L375="","",IF(I375=4535,VLOOKUP(J375,Parameter!$B$1:$E$140,2,0),VLOOKUP(I375,Parameter!$A$1:$E$140,3,0)))</f>
        <v/>
      </c>
      <c r="Q375" s="124" t="str">
        <f>IF(Wohnsitz!M375="","",IF(I375=4535,VLOOKUP(J375,Parameter!$B$1:$E$140,3,0),VLOOKUP(I375,Parameter!$A$1:$E$140,4,0)))</f>
        <v/>
      </c>
      <c r="R375" s="124" t="str">
        <f>IF(Wohnsitz!N375="","",IF(I375=4535,VLOOKUP(J375,Parameter!$B$1:$E$140,4,0),VLOOKUP(I375,Parameter!$A$1:$E$140,5,0)))</f>
        <v/>
      </c>
      <c r="S375" s="124" t="str">
        <f t="shared" si="27"/>
        <v/>
      </c>
      <c r="T375" s="124" t="str">
        <f t="shared" si="28"/>
        <v/>
      </c>
      <c r="U375" s="124" t="str">
        <f t="shared" si="29"/>
        <v/>
      </c>
      <c r="V375" s="18">
        <f t="shared" si="30"/>
        <v>0</v>
      </c>
      <c r="W375" s="149"/>
    </row>
    <row r="376" spans="1:23">
      <c r="A376" s="17">
        <v>363</v>
      </c>
      <c r="B376" s="29"/>
      <c r="C376" s="29"/>
      <c r="D376" s="48"/>
      <c r="E376" s="30"/>
      <c r="F376" s="48"/>
      <c r="G376" s="161"/>
      <c r="H376" s="162"/>
      <c r="I376" s="162"/>
      <c r="J376" s="28"/>
      <c r="K376" s="29"/>
      <c r="L376" s="29"/>
      <c r="M376" s="29"/>
      <c r="N376" s="29"/>
      <c r="O376" s="18" t="str">
        <f t="shared" si="26"/>
        <v/>
      </c>
      <c r="P376" s="124" t="str">
        <f>IF(Wohnsitz!L376="","",IF(I376=4535,VLOOKUP(J376,Parameter!$B$1:$E$140,2,0),VLOOKUP(I376,Parameter!$A$1:$E$140,3,0)))</f>
        <v/>
      </c>
      <c r="Q376" s="124" t="str">
        <f>IF(Wohnsitz!M376="","",IF(I376=4535,VLOOKUP(J376,Parameter!$B$1:$E$140,3,0),VLOOKUP(I376,Parameter!$A$1:$E$140,4,0)))</f>
        <v/>
      </c>
      <c r="R376" s="124" t="str">
        <f>IF(Wohnsitz!N376="","",IF(I376=4535,VLOOKUP(J376,Parameter!$B$1:$E$140,4,0),VLOOKUP(I376,Parameter!$A$1:$E$140,5,0)))</f>
        <v/>
      </c>
      <c r="S376" s="124" t="str">
        <f t="shared" si="27"/>
        <v/>
      </c>
      <c r="T376" s="124" t="str">
        <f t="shared" si="28"/>
        <v/>
      </c>
      <c r="U376" s="124" t="str">
        <f t="shared" si="29"/>
        <v/>
      </c>
      <c r="V376" s="18">
        <f t="shared" si="30"/>
        <v>0</v>
      </c>
      <c r="W376" s="149"/>
    </row>
    <row r="377" spans="1:23">
      <c r="A377" s="17">
        <v>364</v>
      </c>
      <c r="B377" s="29"/>
      <c r="C377" s="29"/>
      <c r="D377" s="48"/>
      <c r="E377" s="30"/>
      <c r="F377" s="48"/>
      <c r="G377" s="161"/>
      <c r="H377" s="162"/>
      <c r="I377" s="162"/>
      <c r="J377" s="28"/>
      <c r="K377" s="29"/>
      <c r="L377" s="29"/>
      <c r="M377" s="29"/>
      <c r="N377" s="29"/>
      <c r="O377" s="18" t="str">
        <f t="shared" si="26"/>
        <v/>
      </c>
      <c r="P377" s="124" t="str">
        <f>IF(Wohnsitz!L377="","",IF(I377=4535,VLOOKUP(J377,Parameter!$B$1:$E$140,2,0),VLOOKUP(I377,Parameter!$A$1:$E$140,3,0)))</f>
        <v/>
      </c>
      <c r="Q377" s="124" t="str">
        <f>IF(Wohnsitz!M377="","",IF(I377=4535,VLOOKUP(J377,Parameter!$B$1:$E$140,3,0),VLOOKUP(I377,Parameter!$A$1:$E$140,4,0)))</f>
        <v/>
      </c>
      <c r="R377" s="124" t="str">
        <f>IF(Wohnsitz!N377="","",IF(I377=4535,VLOOKUP(J377,Parameter!$B$1:$E$140,4,0),VLOOKUP(I377,Parameter!$A$1:$E$140,5,0)))</f>
        <v/>
      </c>
      <c r="S377" s="124" t="str">
        <f t="shared" si="27"/>
        <v/>
      </c>
      <c r="T377" s="124" t="str">
        <f t="shared" si="28"/>
        <v/>
      </c>
      <c r="U377" s="124" t="str">
        <f t="shared" si="29"/>
        <v/>
      </c>
      <c r="V377" s="18">
        <f t="shared" si="30"/>
        <v>0</v>
      </c>
      <c r="W377" s="149"/>
    </row>
    <row r="378" spans="1:23">
      <c r="A378" s="17">
        <v>365</v>
      </c>
      <c r="B378" s="29"/>
      <c r="C378" s="29"/>
      <c r="D378" s="48"/>
      <c r="E378" s="30"/>
      <c r="F378" s="48"/>
      <c r="G378" s="161"/>
      <c r="H378" s="162"/>
      <c r="I378" s="162"/>
      <c r="J378" s="28"/>
      <c r="K378" s="29"/>
      <c r="L378" s="29"/>
      <c r="M378" s="29"/>
      <c r="N378" s="29"/>
      <c r="O378" s="18" t="str">
        <f t="shared" si="26"/>
        <v/>
      </c>
      <c r="P378" s="124" t="str">
        <f>IF(Wohnsitz!L378="","",IF(I378=4535,VLOOKUP(J378,Parameter!$B$1:$E$140,2,0),VLOOKUP(I378,Parameter!$A$1:$E$140,3,0)))</f>
        <v/>
      </c>
      <c r="Q378" s="124" t="str">
        <f>IF(Wohnsitz!M378="","",IF(I378=4535,VLOOKUP(J378,Parameter!$B$1:$E$140,3,0),VLOOKUP(I378,Parameter!$A$1:$E$140,4,0)))</f>
        <v/>
      </c>
      <c r="R378" s="124" t="str">
        <f>IF(Wohnsitz!N378="","",IF(I378=4535,VLOOKUP(J378,Parameter!$B$1:$E$140,4,0),VLOOKUP(I378,Parameter!$A$1:$E$140,5,0)))</f>
        <v/>
      </c>
      <c r="S378" s="124" t="str">
        <f t="shared" si="27"/>
        <v/>
      </c>
      <c r="T378" s="124" t="str">
        <f t="shared" si="28"/>
        <v/>
      </c>
      <c r="U378" s="124" t="str">
        <f t="shared" si="29"/>
        <v/>
      </c>
      <c r="V378" s="18">
        <f t="shared" si="30"/>
        <v>0</v>
      </c>
      <c r="W378" s="149"/>
    </row>
    <row r="379" spans="1:23">
      <c r="A379" s="17">
        <v>366</v>
      </c>
      <c r="B379" s="29"/>
      <c r="C379" s="29"/>
      <c r="D379" s="48"/>
      <c r="E379" s="30"/>
      <c r="F379" s="48"/>
      <c r="G379" s="161"/>
      <c r="H379" s="162"/>
      <c r="I379" s="162"/>
      <c r="J379" s="28"/>
      <c r="K379" s="29"/>
      <c r="L379" s="29"/>
      <c r="M379" s="29"/>
      <c r="N379" s="29"/>
      <c r="O379" s="18" t="str">
        <f t="shared" si="26"/>
        <v/>
      </c>
      <c r="P379" s="124" t="str">
        <f>IF(Wohnsitz!L379="","",IF(I379=4535,VLOOKUP(J379,Parameter!$B$1:$E$140,2,0),VLOOKUP(I379,Parameter!$A$1:$E$140,3,0)))</f>
        <v/>
      </c>
      <c r="Q379" s="124" t="str">
        <f>IF(Wohnsitz!M379="","",IF(I379=4535,VLOOKUP(J379,Parameter!$B$1:$E$140,3,0),VLOOKUP(I379,Parameter!$A$1:$E$140,4,0)))</f>
        <v/>
      </c>
      <c r="R379" s="124" t="str">
        <f>IF(Wohnsitz!N379="","",IF(I379=4535,VLOOKUP(J379,Parameter!$B$1:$E$140,4,0),VLOOKUP(I379,Parameter!$A$1:$E$140,5,0)))</f>
        <v/>
      </c>
      <c r="S379" s="124" t="str">
        <f t="shared" si="27"/>
        <v/>
      </c>
      <c r="T379" s="124" t="str">
        <f t="shared" si="28"/>
        <v/>
      </c>
      <c r="U379" s="124" t="str">
        <f t="shared" si="29"/>
        <v/>
      </c>
      <c r="V379" s="18">
        <f t="shared" si="30"/>
        <v>0</v>
      </c>
      <c r="W379" s="149"/>
    </row>
    <row r="380" spans="1:23">
      <c r="A380" s="17">
        <v>367</v>
      </c>
      <c r="B380" s="29"/>
      <c r="C380" s="29"/>
      <c r="D380" s="48"/>
      <c r="E380" s="30"/>
      <c r="F380" s="48"/>
      <c r="G380" s="161"/>
      <c r="H380" s="162"/>
      <c r="I380" s="162"/>
      <c r="J380" s="28"/>
      <c r="K380" s="29"/>
      <c r="L380" s="29"/>
      <c r="M380" s="29"/>
      <c r="N380" s="29"/>
      <c r="O380" s="18" t="str">
        <f t="shared" si="26"/>
        <v/>
      </c>
      <c r="P380" s="124" t="str">
        <f>IF(Wohnsitz!L380="","",IF(I380=4535,VLOOKUP(J380,Parameter!$B$1:$E$140,2,0),VLOOKUP(I380,Parameter!$A$1:$E$140,3,0)))</f>
        <v/>
      </c>
      <c r="Q380" s="124" t="str">
        <f>IF(Wohnsitz!M380="","",IF(I380=4535,VLOOKUP(J380,Parameter!$B$1:$E$140,3,0),VLOOKUP(I380,Parameter!$A$1:$E$140,4,0)))</f>
        <v/>
      </c>
      <c r="R380" s="124" t="str">
        <f>IF(Wohnsitz!N380="","",IF(I380=4535,VLOOKUP(J380,Parameter!$B$1:$E$140,4,0),VLOOKUP(I380,Parameter!$A$1:$E$140,5,0)))</f>
        <v/>
      </c>
      <c r="S380" s="124" t="str">
        <f t="shared" si="27"/>
        <v/>
      </c>
      <c r="T380" s="124" t="str">
        <f t="shared" si="28"/>
        <v/>
      </c>
      <c r="U380" s="124" t="str">
        <f t="shared" si="29"/>
        <v/>
      </c>
      <c r="V380" s="18">
        <f t="shared" si="30"/>
        <v>0</v>
      </c>
      <c r="W380" s="149"/>
    </row>
    <row r="381" spans="1:23">
      <c r="A381" s="17">
        <v>368</v>
      </c>
      <c r="B381" s="29"/>
      <c r="C381" s="29"/>
      <c r="D381" s="48"/>
      <c r="E381" s="30"/>
      <c r="F381" s="48"/>
      <c r="G381" s="161"/>
      <c r="H381" s="162"/>
      <c r="I381" s="162"/>
      <c r="J381" s="28"/>
      <c r="K381" s="29"/>
      <c r="L381" s="29"/>
      <c r="M381" s="29"/>
      <c r="N381" s="29"/>
      <c r="O381" s="18" t="str">
        <f t="shared" si="26"/>
        <v/>
      </c>
      <c r="P381" s="124" t="str">
        <f>IF(Wohnsitz!L381="","",IF(I381=4535,VLOOKUP(J381,Parameter!$B$1:$E$140,2,0),VLOOKUP(I381,Parameter!$A$1:$E$140,3,0)))</f>
        <v/>
      </c>
      <c r="Q381" s="124" t="str">
        <f>IF(Wohnsitz!M381="","",IF(I381=4535,VLOOKUP(J381,Parameter!$B$1:$E$140,3,0),VLOOKUP(I381,Parameter!$A$1:$E$140,4,0)))</f>
        <v/>
      </c>
      <c r="R381" s="124" t="str">
        <f>IF(Wohnsitz!N381="","",IF(I381=4535,VLOOKUP(J381,Parameter!$B$1:$E$140,4,0),VLOOKUP(I381,Parameter!$A$1:$E$140,5,0)))</f>
        <v/>
      </c>
      <c r="S381" s="124" t="str">
        <f t="shared" si="27"/>
        <v/>
      </c>
      <c r="T381" s="124" t="str">
        <f t="shared" si="28"/>
        <v/>
      </c>
      <c r="U381" s="124" t="str">
        <f t="shared" si="29"/>
        <v/>
      </c>
      <c r="V381" s="18">
        <f t="shared" si="30"/>
        <v>0</v>
      </c>
      <c r="W381" s="149"/>
    </row>
    <row r="382" spans="1:23">
      <c r="A382" s="17">
        <v>369</v>
      </c>
      <c r="B382" s="29"/>
      <c r="C382" s="29"/>
      <c r="D382" s="48"/>
      <c r="E382" s="30"/>
      <c r="F382" s="48"/>
      <c r="G382" s="161"/>
      <c r="H382" s="162"/>
      <c r="I382" s="162"/>
      <c r="J382" s="28"/>
      <c r="K382" s="29"/>
      <c r="L382" s="29"/>
      <c r="M382" s="29"/>
      <c r="N382" s="29"/>
      <c r="O382" s="18" t="str">
        <f t="shared" si="26"/>
        <v/>
      </c>
      <c r="P382" s="124" t="str">
        <f>IF(Wohnsitz!L382="","",IF(I382=4535,VLOOKUP(J382,Parameter!$B$1:$E$140,2,0),VLOOKUP(I382,Parameter!$A$1:$E$140,3,0)))</f>
        <v/>
      </c>
      <c r="Q382" s="124" t="str">
        <f>IF(Wohnsitz!M382="","",IF(I382=4535,VLOOKUP(J382,Parameter!$B$1:$E$140,3,0),VLOOKUP(I382,Parameter!$A$1:$E$140,4,0)))</f>
        <v/>
      </c>
      <c r="R382" s="124" t="str">
        <f>IF(Wohnsitz!N382="","",IF(I382=4535,VLOOKUP(J382,Parameter!$B$1:$E$140,4,0),VLOOKUP(I382,Parameter!$A$1:$E$140,5,0)))</f>
        <v/>
      </c>
      <c r="S382" s="124" t="str">
        <f t="shared" si="27"/>
        <v/>
      </c>
      <c r="T382" s="124" t="str">
        <f t="shared" si="28"/>
        <v/>
      </c>
      <c r="U382" s="124" t="str">
        <f t="shared" si="29"/>
        <v/>
      </c>
      <c r="V382" s="18">
        <f t="shared" si="30"/>
        <v>0</v>
      </c>
      <c r="W382" s="149"/>
    </row>
    <row r="383" spans="1:23">
      <c r="A383" s="17">
        <v>370</v>
      </c>
      <c r="B383" s="29"/>
      <c r="C383" s="29"/>
      <c r="D383" s="48"/>
      <c r="E383" s="30"/>
      <c r="F383" s="48"/>
      <c r="G383" s="161"/>
      <c r="H383" s="162"/>
      <c r="I383" s="162"/>
      <c r="J383" s="28"/>
      <c r="K383" s="29"/>
      <c r="L383" s="29"/>
      <c r="M383" s="29"/>
      <c r="N383" s="29"/>
      <c r="O383" s="18" t="str">
        <f t="shared" si="26"/>
        <v/>
      </c>
      <c r="P383" s="124" t="str">
        <f>IF(Wohnsitz!L383="","",IF(I383=4535,VLOOKUP(J383,Parameter!$B$1:$E$140,2,0),VLOOKUP(I383,Parameter!$A$1:$E$140,3,0)))</f>
        <v/>
      </c>
      <c r="Q383" s="124" t="str">
        <f>IF(Wohnsitz!M383="","",IF(I383=4535,VLOOKUP(J383,Parameter!$B$1:$E$140,3,0),VLOOKUP(I383,Parameter!$A$1:$E$140,4,0)))</f>
        <v/>
      </c>
      <c r="R383" s="124" t="str">
        <f>IF(Wohnsitz!N383="","",IF(I383=4535,VLOOKUP(J383,Parameter!$B$1:$E$140,4,0),VLOOKUP(I383,Parameter!$A$1:$E$140,5,0)))</f>
        <v/>
      </c>
      <c r="S383" s="124" t="str">
        <f t="shared" si="27"/>
        <v/>
      </c>
      <c r="T383" s="124" t="str">
        <f t="shared" si="28"/>
        <v/>
      </c>
      <c r="U383" s="124" t="str">
        <f t="shared" si="29"/>
        <v/>
      </c>
      <c r="V383" s="18">
        <f t="shared" si="30"/>
        <v>0</v>
      </c>
      <c r="W383" s="149"/>
    </row>
    <row r="384" spans="1:23">
      <c r="A384" s="17">
        <v>371</v>
      </c>
      <c r="B384" s="29"/>
      <c r="C384" s="29"/>
      <c r="D384" s="48"/>
      <c r="E384" s="30"/>
      <c r="F384" s="48"/>
      <c r="G384" s="161"/>
      <c r="H384" s="162"/>
      <c r="I384" s="162"/>
      <c r="J384" s="28"/>
      <c r="K384" s="29"/>
      <c r="L384" s="29"/>
      <c r="M384" s="29"/>
      <c r="N384" s="29"/>
      <c r="O384" s="18" t="str">
        <f t="shared" si="26"/>
        <v/>
      </c>
      <c r="P384" s="124" t="str">
        <f>IF(Wohnsitz!L384="","",IF(I384=4535,VLOOKUP(J384,Parameter!$B$1:$E$140,2,0),VLOOKUP(I384,Parameter!$A$1:$E$140,3,0)))</f>
        <v/>
      </c>
      <c r="Q384" s="124" t="str">
        <f>IF(Wohnsitz!M384="","",IF(I384=4535,VLOOKUP(J384,Parameter!$B$1:$E$140,3,0),VLOOKUP(I384,Parameter!$A$1:$E$140,4,0)))</f>
        <v/>
      </c>
      <c r="R384" s="124" t="str">
        <f>IF(Wohnsitz!N384="","",IF(I384=4535,VLOOKUP(J384,Parameter!$B$1:$E$140,4,0),VLOOKUP(I384,Parameter!$A$1:$E$140,5,0)))</f>
        <v/>
      </c>
      <c r="S384" s="124" t="str">
        <f t="shared" si="27"/>
        <v/>
      </c>
      <c r="T384" s="124" t="str">
        <f t="shared" si="28"/>
        <v/>
      </c>
      <c r="U384" s="124" t="str">
        <f t="shared" si="29"/>
        <v/>
      </c>
      <c r="V384" s="18">
        <f t="shared" si="30"/>
        <v>0</v>
      </c>
      <c r="W384" s="149"/>
    </row>
    <row r="385" spans="1:23">
      <c r="A385" s="17">
        <v>372</v>
      </c>
      <c r="B385" s="29"/>
      <c r="C385" s="29"/>
      <c r="D385" s="48"/>
      <c r="E385" s="30"/>
      <c r="F385" s="48"/>
      <c r="G385" s="161"/>
      <c r="H385" s="162"/>
      <c r="I385" s="162"/>
      <c r="J385" s="28"/>
      <c r="K385" s="29"/>
      <c r="L385" s="29"/>
      <c r="M385" s="29"/>
      <c r="N385" s="29"/>
      <c r="O385" s="18" t="str">
        <f t="shared" si="26"/>
        <v/>
      </c>
      <c r="P385" s="124" t="str">
        <f>IF(Wohnsitz!L385="","",IF(I385=4535,VLOOKUP(J385,Parameter!$B$1:$E$140,2,0),VLOOKUP(I385,Parameter!$A$1:$E$140,3,0)))</f>
        <v/>
      </c>
      <c r="Q385" s="124" t="str">
        <f>IF(Wohnsitz!M385="","",IF(I385=4535,VLOOKUP(J385,Parameter!$B$1:$E$140,3,0),VLOOKUP(I385,Parameter!$A$1:$E$140,4,0)))</f>
        <v/>
      </c>
      <c r="R385" s="124" t="str">
        <f>IF(Wohnsitz!N385="","",IF(I385=4535,VLOOKUP(J385,Parameter!$B$1:$E$140,4,0),VLOOKUP(I385,Parameter!$A$1:$E$140,5,0)))</f>
        <v/>
      </c>
      <c r="S385" s="124" t="str">
        <f t="shared" si="27"/>
        <v/>
      </c>
      <c r="T385" s="124" t="str">
        <f t="shared" si="28"/>
        <v/>
      </c>
      <c r="U385" s="124" t="str">
        <f t="shared" si="29"/>
        <v/>
      </c>
      <c r="V385" s="18">
        <f t="shared" si="30"/>
        <v>0</v>
      </c>
      <c r="W385" s="149"/>
    </row>
    <row r="386" spans="1:23">
      <c r="A386" s="17">
        <v>373</v>
      </c>
      <c r="B386" s="29"/>
      <c r="C386" s="29"/>
      <c r="D386" s="48"/>
      <c r="E386" s="30"/>
      <c r="F386" s="48"/>
      <c r="G386" s="161"/>
      <c r="H386" s="162"/>
      <c r="I386" s="162"/>
      <c r="J386" s="28"/>
      <c r="K386" s="29"/>
      <c r="L386" s="29"/>
      <c r="M386" s="29"/>
      <c r="N386" s="29"/>
      <c r="O386" s="18" t="str">
        <f t="shared" si="26"/>
        <v/>
      </c>
      <c r="P386" s="124" t="str">
        <f>IF(Wohnsitz!L386="","",IF(I386=4535,VLOOKUP(J386,Parameter!$B$1:$E$140,2,0),VLOOKUP(I386,Parameter!$A$1:$E$140,3,0)))</f>
        <v/>
      </c>
      <c r="Q386" s="124" t="str">
        <f>IF(Wohnsitz!M386="","",IF(I386=4535,VLOOKUP(J386,Parameter!$B$1:$E$140,3,0),VLOOKUP(I386,Parameter!$A$1:$E$140,4,0)))</f>
        <v/>
      </c>
      <c r="R386" s="124" t="str">
        <f>IF(Wohnsitz!N386="","",IF(I386=4535,VLOOKUP(J386,Parameter!$B$1:$E$140,4,0),VLOOKUP(I386,Parameter!$A$1:$E$140,5,0)))</f>
        <v/>
      </c>
      <c r="S386" s="124" t="str">
        <f t="shared" si="27"/>
        <v/>
      </c>
      <c r="T386" s="124" t="str">
        <f t="shared" si="28"/>
        <v/>
      </c>
      <c r="U386" s="124" t="str">
        <f t="shared" si="29"/>
        <v/>
      </c>
      <c r="V386" s="18">
        <f t="shared" si="30"/>
        <v>0</v>
      </c>
      <c r="W386" s="149"/>
    </row>
    <row r="387" spans="1:23">
      <c r="A387" s="17">
        <v>374</v>
      </c>
      <c r="B387" s="29"/>
      <c r="C387" s="29"/>
      <c r="D387" s="48"/>
      <c r="E387" s="30"/>
      <c r="F387" s="48"/>
      <c r="G387" s="161"/>
      <c r="H387" s="162"/>
      <c r="I387" s="162"/>
      <c r="J387" s="28"/>
      <c r="K387" s="29"/>
      <c r="L387" s="29"/>
      <c r="M387" s="29"/>
      <c r="N387" s="29"/>
      <c r="O387" s="18" t="str">
        <f t="shared" si="26"/>
        <v/>
      </c>
      <c r="P387" s="124" t="str">
        <f>IF(Wohnsitz!L387="","",IF(I387=4535,VLOOKUP(J387,Parameter!$B$1:$E$140,2,0),VLOOKUP(I387,Parameter!$A$1:$E$140,3,0)))</f>
        <v/>
      </c>
      <c r="Q387" s="124" t="str">
        <f>IF(Wohnsitz!M387="","",IF(I387=4535,VLOOKUP(J387,Parameter!$B$1:$E$140,3,0),VLOOKUP(I387,Parameter!$A$1:$E$140,4,0)))</f>
        <v/>
      </c>
      <c r="R387" s="124" t="str">
        <f>IF(Wohnsitz!N387="","",IF(I387=4535,VLOOKUP(J387,Parameter!$B$1:$E$140,4,0),VLOOKUP(I387,Parameter!$A$1:$E$140,5,0)))</f>
        <v/>
      </c>
      <c r="S387" s="124" t="str">
        <f t="shared" si="27"/>
        <v/>
      </c>
      <c r="T387" s="124" t="str">
        <f t="shared" si="28"/>
        <v/>
      </c>
      <c r="U387" s="124" t="str">
        <f t="shared" si="29"/>
        <v/>
      </c>
      <c r="V387" s="18">
        <f t="shared" si="30"/>
        <v>0</v>
      </c>
      <c r="W387" s="149"/>
    </row>
    <row r="388" spans="1:23">
      <c r="A388" s="17">
        <v>375</v>
      </c>
      <c r="B388" s="29"/>
      <c r="C388" s="29"/>
      <c r="D388" s="48"/>
      <c r="E388" s="30"/>
      <c r="F388" s="48"/>
      <c r="G388" s="161"/>
      <c r="H388" s="162"/>
      <c r="I388" s="162"/>
      <c r="J388" s="28"/>
      <c r="K388" s="29"/>
      <c r="L388" s="29"/>
      <c r="M388" s="29"/>
      <c r="N388" s="29"/>
      <c r="O388" s="18" t="str">
        <f t="shared" si="26"/>
        <v/>
      </c>
      <c r="P388" s="124" t="str">
        <f>IF(Wohnsitz!L388="","",IF(I388=4535,VLOOKUP(J388,Parameter!$B$1:$E$140,2,0),VLOOKUP(I388,Parameter!$A$1:$E$140,3,0)))</f>
        <v/>
      </c>
      <c r="Q388" s="124" t="str">
        <f>IF(Wohnsitz!M388="","",IF(I388=4535,VLOOKUP(J388,Parameter!$B$1:$E$140,3,0),VLOOKUP(I388,Parameter!$A$1:$E$140,4,0)))</f>
        <v/>
      </c>
      <c r="R388" s="124" t="str">
        <f>IF(Wohnsitz!N388="","",IF(I388=4535,VLOOKUP(J388,Parameter!$B$1:$E$140,4,0),VLOOKUP(I388,Parameter!$A$1:$E$140,5,0)))</f>
        <v/>
      </c>
      <c r="S388" s="124" t="str">
        <f t="shared" si="27"/>
        <v/>
      </c>
      <c r="T388" s="124" t="str">
        <f t="shared" si="28"/>
        <v/>
      </c>
      <c r="U388" s="124" t="str">
        <f t="shared" si="29"/>
        <v/>
      </c>
      <c r="V388" s="18">
        <f t="shared" si="30"/>
        <v>0</v>
      </c>
      <c r="W388" s="149"/>
    </row>
    <row r="389" spans="1:23">
      <c r="A389" s="17">
        <v>376</v>
      </c>
      <c r="B389" s="29"/>
      <c r="C389" s="29"/>
      <c r="D389" s="48"/>
      <c r="E389" s="30"/>
      <c r="F389" s="48"/>
      <c r="G389" s="161"/>
      <c r="H389" s="162"/>
      <c r="I389" s="162"/>
      <c r="J389" s="28"/>
      <c r="K389" s="29"/>
      <c r="L389" s="29"/>
      <c r="M389" s="29"/>
      <c r="N389" s="29"/>
      <c r="O389" s="18" t="str">
        <f t="shared" si="26"/>
        <v/>
      </c>
      <c r="P389" s="124" t="str">
        <f>IF(Wohnsitz!L389="","",IF(I389=4535,VLOOKUP(J389,Parameter!$B$1:$E$140,2,0),VLOOKUP(I389,Parameter!$A$1:$E$140,3,0)))</f>
        <v/>
      </c>
      <c r="Q389" s="124" t="str">
        <f>IF(Wohnsitz!M389="","",IF(I389=4535,VLOOKUP(J389,Parameter!$B$1:$E$140,3,0),VLOOKUP(I389,Parameter!$A$1:$E$140,4,0)))</f>
        <v/>
      </c>
      <c r="R389" s="124" t="str">
        <f>IF(Wohnsitz!N389="","",IF(I389=4535,VLOOKUP(J389,Parameter!$B$1:$E$140,4,0),VLOOKUP(I389,Parameter!$A$1:$E$140,5,0)))</f>
        <v/>
      </c>
      <c r="S389" s="124" t="str">
        <f t="shared" si="27"/>
        <v/>
      </c>
      <c r="T389" s="124" t="str">
        <f t="shared" si="28"/>
        <v/>
      </c>
      <c r="U389" s="124" t="str">
        <f t="shared" si="29"/>
        <v/>
      </c>
      <c r="V389" s="18">
        <f t="shared" si="30"/>
        <v>0</v>
      </c>
      <c r="W389" s="149"/>
    </row>
    <row r="390" spans="1:23">
      <c r="A390" s="17">
        <v>377</v>
      </c>
      <c r="B390" s="29"/>
      <c r="C390" s="29"/>
      <c r="D390" s="48"/>
      <c r="E390" s="30"/>
      <c r="F390" s="48"/>
      <c r="G390" s="161"/>
      <c r="H390" s="162"/>
      <c r="I390" s="162"/>
      <c r="J390" s="28"/>
      <c r="K390" s="29"/>
      <c r="L390" s="29"/>
      <c r="M390" s="29"/>
      <c r="N390" s="29"/>
      <c r="O390" s="18" t="str">
        <f t="shared" si="26"/>
        <v/>
      </c>
      <c r="P390" s="124" t="str">
        <f>IF(Wohnsitz!L390="","",IF(I390=4535,VLOOKUP(J390,Parameter!$B$1:$E$140,2,0),VLOOKUP(I390,Parameter!$A$1:$E$140,3,0)))</f>
        <v/>
      </c>
      <c r="Q390" s="124" t="str">
        <f>IF(Wohnsitz!M390="","",IF(I390=4535,VLOOKUP(J390,Parameter!$B$1:$E$140,3,0),VLOOKUP(I390,Parameter!$A$1:$E$140,4,0)))</f>
        <v/>
      </c>
      <c r="R390" s="124" t="str">
        <f>IF(Wohnsitz!N390="","",IF(I390=4535,VLOOKUP(J390,Parameter!$B$1:$E$140,4,0),VLOOKUP(I390,Parameter!$A$1:$E$140,5,0)))</f>
        <v/>
      </c>
      <c r="S390" s="124" t="str">
        <f t="shared" si="27"/>
        <v/>
      </c>
      <c r="T390" s="124" t="str">
        <f t="shared" si="28"/>
        <v/>
      </c>
      <c r="U390" s="124" t="str">
        <f t="shared" si="29"/>
        <v/>
      </c>
      <c r="V390" s="18">
        <f t="shared" si="30"/>
        <v>0</v>
      </c>
      <c r="W390" s="149"/>
    </row>
    <row r="391" spans="1:23">
      <c r="A391" s="17">
        <v>378</v>
      </c>
      <c r="B391" s="29"/>
      <c r="C391" s="29"/>
      <c r="D391" s="48"/>
      <c r="E391" s="30"/>
      <c r="F391" s="48"/>
      <c r="G391" s="161"/>
      <c r="H391" s="162"/>
      <c r="I391" s="162"/>
      <c r="J391" s="28"/>
      <c r="K391" s="29"/>
      <c r="L391" s="29"/>
      <c r="M391" s="29"/>
      <c r="N391" s="29"/>
      <c r="O391" s="18" t="str">
        <f t="shared" si="26"/>
        <v/>
      </c>
      <c r="P391" s="124" t="str">
        <f>IF(Wohnsitz!L391="","",IF(I391=4535,VLOOKUP(J391,Parameter!$B$1:$E$140,2,0),VLOOKUP(I391,Parameter!$A$1:$E$140,3,0)))</f>
        <v/>
      </c>
      <c r="Q391" s="124" t="str">
        <f>IF(Wohnsitz!M391="","",IF(I391=4535,VLOOKUP(J391,Parameter!$B$1:$E$140,3,0),VLOOKUP(I391,Parameter!$A$1:$E$140,4,0)))</f>
        <v/>
      </c>
      <c r="R391" s="124" t="str">
        <f>IF(Wohnsitz!N391="","",IF(I391=4535,VLOOKUP(J391,Parameter!$B$1:$E$140,4,0),VLOOKUP(I391,Parameter!$A$1:$E$140,5,0)))</f>
        <v/>
      </c>
      <c r="S391" s="124" t="str">
        <f t="shared" si="27"/>
        <v/>
      </c>
      <c r="T391" s="124" t="str">
        <f t="shared" si="28"/>
        <v/>
      </c>
      <c r="U391" s="124" t="str">
        <f t="shared" si="29"/>
        <v/>
      </c>
      <c r="V391" s="18">
        <f t="shared" si="30"/>
        <v>0</v>
      </c>
      <c r="W391" s="149"/>
    </row>
    <row r="392" spans="1:23">
      <c r="A392" s="17">
        <v>379</v>
      </c>
      <c r="B392" s="29"/>
      <c r="C392" s="29"/>
      <c r="D392" s="48"/>
      <c r="E392" s="30"/>
      <c r="F392" s="48"/>
      <c r="G392" s="161"/>
      <c r="H392" s="162"/>
      <c r="I392" s="162"/>
      <c r="J392" s="28"/>
      <c r="K392" s="29"/>
      <c r="L392" s="29"/>
      <c r="M392" s="29"/>
      <c r="N392" s="29"/>
      <c r="O392" s="18" t="str">
        <f t="shared" si="26"/>
        <v/>
      </c>
      <c r="P392" s="124" t="str">
        <f>IF(Wohnsitz!L392="","",IF(I392=4535,VLOOKUP(J392,Parameter!$B$1:$E$140,2,0),VLOOKUP(I392,Parameter!$A$1:$E$140,3,0)))</f>
        <v/>
      </c>
      <c r="Q392" s="124" t="str">
        <f>IF(Wohnsitz!M392="","",IF(I392=4535,VLOOKUP(J392,Parameter!$B$1:$E$140,3,0),VLOOKUP(I392,Parameter!$A$1:$E$140,4,0)))</f>
        <v/>
      </c>
      <c r="R392" s="124" t="str">
        <f>IF(Wohnsitz!N392="","",IF(I392=4535,VLOOKUP(J392,Parameter!$B$1:$E$140,4,0),VLOOKUP(I392,Parameter!$A$1:$E$140,5,0)))</f>
        <v/>
      </c>
      <c r="S392" s="124" t="str">
        <f t="shared" si="27"/>
        <v/>
      </c>
      <c r="T392" s="124" t="str">
        <f t="shared" si="28"/>
        <v/>
      </c>
      <c r="U392" s="124" t="str">
        <f t="shared" si="29"/>
        <v/>
      </c>
      <c r="V392" s="18">
        <f t="shared" si="30"/>
        <v>0</v>
      </c>
      <c r="W392" s="149"/>
    </row>
    <row r="393" spans="1:23">
      <c r="A393" s="17">
        <v>380</v>
      </c>
      <c r="B393" s="29"/>
      <c r="C393" s="29"/>
      <c r="D393" s="48"/>
      <c r="E393" s="30"/>
      <c r="F393" s="48"/>
      <c r="G393" s="161"/>
      <c r="H393" s="162"/>
      <c r="I393" s="162"/>
      <c r="J393" s="28"/>
      <c r="K393" s="29"/>
      <c r="L393" s="29"/>
      <c r="M393" s="29"/>
      <c r="N393" s="29"/>
      <c r="O393" s="18" t="str">
        <f t="shared" si="26"/>
        <v/>
      </c>
      <c r="P393" s="124" t="str">
        <f>IF(Wohnsitz!L393="","",IF(I393=4535,VLOOKUP(J393,Parameter!$B$1:$E$140,2,0),VLOOKUP(I393,Parameter!$A$1:$E$140,3,0)))</f>
        <v/>
      </c>
      <c r="Q393" s="124" t="str">
        <f>IF(Wohnsitz!M393="","",IF(I393=4535,VLOOKUP(J393,Parameter!$B$1:$E$140,3,0),VLOOKUP(I393,Parameter!$A$1:$E$140,4,0)))</f>
        <v/>
      </c>
      <c r="R393" s="124" t="str">
        <f>IF(Wohnsitz!N393="","",IF(I393=4535,VLOOKUP(J393,Parameter!$B$1:$E$140,4,0),VLOOKUP(I393,Parameter!$A$1:$E$140,5,0)))</f>
        <v/>
      </c>
      <c r="S393" s="124" t="str">
        <f t="shared" si="27"/>
        <v/>
      </c>
      <c r="T393" s="124" t="str">
        <f t="shared" si="28"/>
        <v/>
      </c>
      <c r="U393" s="124" t="str">
        <f t="shared" si="29"/>
        <v/>
      </c>
      <c r="V393" s="18">
        <f t="shared" si="30"/>
        <v>0</v>
      </c>
      <c r="W393" s="149"/>
    </row>
    <row r="394" spans="1:23">
      <c r="A394" s="17">
        <v>381</v>
      </c>
      <c r="B394" s="29"/>
      <c r="C394" s="29"/>
      <c r="D394" s="48"/>
      <c r="E394" s="30"/>
      <c r="F394" s="48"/>
      <c r="G394" s="161"/>
      <c r="H394" s="162"/>
      <c r="I394" s="162"/>
      <c r="J394" s="28"/>
      <c r="K394" s="29"/>
      <c r="L394" s="29"/>
      <c r="M394" s="29"/>
      <c r="N394" s="29"/>
      <c r="O394" s="18" t="str">
        <f t="shared" si="26"/>
        <v/>
      </c>
      <c r="P394" s="124" t="str">
        <f>IF(Wohnsitz!L394="","",IF(I394=4535,VLOOKUP(J394,Parameter!$B$1:$E$140,2,0),VLOOKUP(I394,Parameter!$A$1:$E$140,3,0)))</f>
        <v/>
      </c>
      <c r="Q394" s="124" t="str">
        <f>IF(Wohnsitz!M394="","",IF(I394=4535,VLOOKUP(J394,Parameter!$B$1:$E$140,3,0),VLOOKUP(I394,Parameter!$A$1:$E$140,4,0)))</f>
        <v/>
      </c>
      <c r="R394" s="124" t="str">
        <f>IF(Wohnsitz!N394="","",IF(I394=4535,VLOOKUP(J394,Parameter!$B$1:$E$140,4,0),VLOOKUP(I394,Parameter!$A$1:$E$140,5,0)))</f>
        <v/>
      </c>
      <c r="S394" s="124" t="str">
        <f t="shared" si="27"/>
        <v/>
      </c>
      <c r="T394" s="124" t="str">
        <f t="shared" si="28"/>
        <v/>
      </c>
      <c r="U394" s="124" t="str">
        <f t="shared" si="29"/>
        <v/>
      </c>
      <c r="V394" s="18">
        <f t="shared" si="30"/>
        <v>0</v>
      </c>
      <c r="W394" s="149"/>
    </row>
    <row r="395" spans="1:23">
      <c r="A395" s="17">
        <v>382</v>
      </c>
      <c r="B395" s="29"/>
      <c r="C395" s="29"/>
      <c r="D395" s="48"/>
      <c r="E395" s="30"/>
      <c r="F395" s="48"/>
      <c r="G395" s="161"/>
      <c r="H395" s="162"/>
      <c r="I395" s="162"/>
      <c r="J395" s="28"/>
      <c r="K395" s="29"/>
      <c r="L395" s="29"/>
      <c r="M395" s="29"/>
      <c r="N395" s="29"/>
      <c r="O395" s="18" t="str">
        <f t="shared" si="26"/>
        <v/>
      </c>
      <c r="P395" s="124" t="str">
        <f>IF(Wohnsitz!L395="","",IF(I395=4535,VLOOKUP(J395,Parameter!$B$1:$E$140,2,0),VLOOKUP(I395,Parameter!$A$1:$E$140,3,0)))</f>
        <v/>
      </c>
      <c r="Q395" s="124" t="str">
        <f>IF(Wohnsitz!M395="","",IF(I395=4535,VLOOKUP(J395,Parameter!$B$1:$E$140,3,0),VLOOKUP(I395,Parameter!$A$1:$E$140,4,0)))</f>
        <v/>
      </c>
      <c r="R395" s="124" t="str">
        <f>IF(Wohnsitz!N395="","",IF(I395=4535,VLOOKUP(J395,Parameter!$B$1:$E$140,4,0),VLOOKUP(I395,Parameter!$A$1:$E$140,5,0)))</f>
        <v/>
      </c>
      <c r="S395" s="124" t="str">
        <f t="shared" si="27"/>
        <v/>
      </c>
      <c r="T395" s="124" t="str">
        <f t="shared" si="28"/>
        <v/>
      </c>
      <c r="U395" s="124" t="str">
        <f t="shared" si="29"/>
        <v/>
      </c>
      <c r="V395" s="18">
        <f t="shared" si="30"/>
        <v>0</v>
      </c>
      <c r="W395" s="149"/>
    </row>
    <row r="396" spans="1:23">
      <c r="A396" s="17">
        <v>383</v>
      </c>
      <c r="B396" s="29"/>
      <c r="C396" s="29"/>
      <c r="D396" s="48"/>
      <c r="E396" s="30"/>
      <c r="F396" s="48"/>
      <c r="G396" s="161"/>
      <c r="H396" s="162"/>
      <c r="I396" s="162"/>
      <c r="J396" s="28"/>
      <c r="K396" s="29"/>
      <c r="L396" s="29"/>
      <c r="M396" s="29"/>
      <c r="N396" s="29"/>
      <c r="O396" s="18" t="str">
        <f t="shared" si="26"/>
        <v/>
      </c>
      <c r="P396" s="124" t="str">
        <f>IF(Wohnsitz!L396="","",IF(I396=4535,VLOOKUP(J396,Parameter!$B$1:$E$140,2,0),VLOOKUP(I396,Parameter!$A$1:$E$140,3,0)))</f>
        <v/>
      </c>
      <c r="Q396" s="124" t="str">
        <f>IF(Wohnsitz!M396="","",IF(I396=4535,VLOOKUP(J396,Parameter!$B$1:$E$140,3,0),VLOOKUP(I396,Parameter!$A$1:$E$140,4,0)))</f>
        <v/>
      </c>
      <c r="R396" s="124" t="str">
        <f>IF(Wohnsitz!N396="","",IF(I396=4535,VLOOKUP(J396,Parameter!$B$1:$E$140,4,0),VLOOKUP(I396,Parameter!$A$1:$E$140,5,0)))</f>
        <v/>
      </c>
      <c r="S396" s="124" t="str">
        <f t="shared" si="27"/>
        <v/>
      </c>
      <c r="T396" s="124" t="str">
        <f t="shared" si="28"/>
        <v/>
      </c>
      <c r="U396" s="124" t="str">
        <f t="shared" si="29"/>
        <v/>
      </c>
      <c r="V396" s="18">
        <f t="shared" si="30"/>
        <v>0</v>
      </c>
      <c r="W396" s="149"/>
    </row>
    <row r="397" spans="1:23">
      <c r="A397" s="17">
        <v>384</v>
      </c>
      <c r="B397" s="29"/>
      <c r="C397" s="29"/>
      <c r="D397" s="48"/>
      <c r="E397" s="30"/>
      <c r="F397" s="48"/>
      <c r="G397" s="161"/>
      <c r="H397" s="162"/>
      <c r="I397" s="162"/>
      <c r="J397" s="28"/>
      <c r="K397" s="29"/>
      <c r="L397" s="29"/>
      <c r="M397" s="29"/>
      <c r="N397" s="29"/>
      <c r="O397" s="18" t="str">
        <f t="shared" si="26"/>
        <v/>
      </c>
      <c r="P397" s="124" t="str">
        <f>IF(Wohnsitz!L397="","",IF(I397=4535,VLOOKUP(J397,Parameter!$B$1:$E$140,2,0),VLOOKUP(I397,Parameter!$A$1:$E$140,3,0)))</f>
        <v/>
      </c>
      <c r="Q397" s="124" t="str">
        <f>IF(Wohnsitz!M397="","",IF(I397=4535,VLOOKUP(J397,Parameter!$B$1:$E$140,3,0),VLOOKUP(I397,Parameter!$A$1:$E$140,4,0)))</f>
        <v/>
      </c>
      <c r="R397" s="124" t="str">
        <f>IF(Wohnsitz!N397="","",IF(I397=4535,VLOOKUP(J397,Parameter!$B$1:$E$140,4,0),VLOOKUP(I397,Parameter!$A$1:$E$140,5,0)))</f>
        <v/>
      </c>
      <c r="S397" s="124" t="str">
        <f t="shared" si="27"/>
        <v/>
      </c>
      <c r="T397" s="124" t="str">
        <f t="shared" si="28"/>
        <v/>
      </c>
      <c r="U397" s="124" t="str">
        <f t="shared" si="29"/>
        <v/>
      </c>
      <c r="V397" s="18">
        <f t="shared" si="30"/>
        <v>0</v>
      </c>
      <c r="W397" s="149"/>
    </row>
    <row r="398" spans="1:23">
      <c r="A398" s="17">
        <v>385</v>
      </c>
      <c r="B398" s="29"/>
      <c r="C398" s="29"/>
      <c r="D398" s="48"/>
      <c r="E398" s="30"/>
      <c r="F398" s="48"/>
      <c r="G398" s="161"/>
      <c r="H398" s="162"/>
      <c r="I398" s="162"/>
      <c r="J398" s="28"/>
      <c r="K398" s="29"/>
      <c r="L398" s="29"/>
      <c r="M398" s="29"/>
      <c r="N398" s="29"/>
      <c r="O398" s="18" t="str">
        <f t="shared" si="26"/>
        <v/>
      </c>
      <c r="P398" s="124" t="str">
        <f>IF(Wohnsitz!L398="","",IF(I398=4535,VLOOKUP(J398,Parameter!$B$1:$E$140,2,0),VLOOKUP(I398,Parameter!$A$1:$E$140,3,0)))</f>
        <v/>
      </c>
      <c r="Q398" s="124" t="str">
        <f>IF(Wohnsitz!M398="","",IF(I398=4535,VLOOKUP(J398,Parameter!$B$1:$E$140,3,0),VLOOKUP(I398,Parameter!$A$1:$E$140,4,0)))</f>
        <v/>
      </c>
      <c r="R398" s="124" t="str">
        <f>IF(Wohnsitz!N398="","",IF(I398=4535,VLOOKUP(J398,Parameter!$B$1:$E$140,4,0),VLOOKUP(I398,Parameter!$A$1:$E$140,5,0)))</f>
        <v/>
      </c>
      <c r="S398" s="124" t="str">
        <f t="shared" si="27"/>
        <v/>
      </c>
      <c r="T398" s="124" t="str">
        <f t="shared" si="28"/>
        <v/>
      </c>
      <c r="U398" s="124" t="str">
        <f t="shared" si="29"/>
        <v/>
      </c>
      <c r="V398" s="18">
        <f t="shared" si="30"/>
        <v>0</v>
      </c>
      <c r="W398" s="149"/>
    </row>
    <row r="399" spans="1:23">
      <c r="A399" s="17">
        <v>386</v>
      </c>
      <c r="B399" s="29"/>
      <c r="C399" s="29"/>
      <c r="D399" s="48"/>
      <c r="E399" s="30"/>
      <c r="F399" s="48"/>
      <c r="G399" s="161"/>
      <c r="H399" s="162"/>
      <c r="I399" s="162"/>
      <c r="J399" s="28"/>
      <c r="K399" s="29"/>
      <c r="L399" s="29"/>
      <c r="M399" s="29"/>
      <c r="N399" s="29"/>
      <c r="O399" s="18" t="str">
        <f t="shared" ref="O399:O412" si="31">IF(ISNUMBER(L399)+ISNUMBER(M399)+ISNUMBER(N399)=0,"",SUM(L399:N399))</f>
        <v/>
      </c>
      <c r="P399" s="124" t="str">
        <f>IF(Wohnsitz!L399="","",IF(I399=4535,VLOOKUP(J399,Parameter!$B$1:$E$140,2,0),VLOOKUP(I399,Parameter!$A$1:$E$140,3,0)))</f>
        <v/>
      </c>
      <c r="Q399" s="124" t="str">
        <f>IF(Wohnsitz!M399="","",IF(I399=4535,VLOOKUP(J399,Parameter!$B$1:$E$140,3,0),VLOOKUP(I399,Parameter!$A$1:$E$140,4,0)))</f>
        <v/>
      </c>
      <c r="R399" s="124" t="str">
        <f>IF(Wohnsitz!N399="","",IF(I399=4535,VLOOKUP(J399,Parameter!$B$1:$E$140,4,0),VLOOKUP(I399,Parameter!$A$1:$E$140,5,0)))</f>
        <v/>
      </c>
      <c r="S399" s="124" t="str">
        <f t="shared" ref="S399:S412" si="32">IF(OR(ISBLANK(L399),ISBLANK(P399)),"",L399/60*P399)</f>
        <v/>
      </c>
      <c r="T399" s="124" t="str">
        <f t="shared" ref="T399:T412" si="33">IF(OR(ISBLANK(M399),ISBLANK(Q399)),"",M399/60*Q399)</f>
        <v/>
      </c>
      <c r="U399" s="124" t="str">
        <f t="shared" ref="U399:U412" si="34">IF(OR(ISBLANK(N399),ISBLANK(R399)),"",N399/60*R399)</f>
        <v/>
      </c>
      <c r="V399" s="18">
        <f t="shared" ref="V399:V412" si="35">+SUM(S399:U399)</f>
        <v>0</v>
      </c>
      <c r="W399" s="149"/>
    </row>
    <row r="400" spans="1:23">
      <c r="A400" s="17">
        <v>387</v>
      </c>
      <c r="B400" s="29"/>
      <c r="C400" s="29"/>
      <c r="D400" s="48"/>
      <c r="E400" s="30"/>
      <c r="F400" s="48"/>
      <c r="G400" s="161"/>
      <c r="H400" s="162"/>
      <c r="I400" s="162"/>
      <c r="J400" s="28"/>
      <c r="K400" s="29"/>
      <c r="L400" s="29"/>
      <c r="M400" s="29"/>
      <c r="N400" s="29"/>
      <c r="O400" s="18" t="str">
        <f t="shared" si="31"/>
        <v/>
      </c>
      <c r="P400" s="124" t="str">
        <f>IF(Wohnsitz!L400="","",IF(I400=4535,VLOOKUP(J400,Parameter!$B$1:$E$140,2,0),VLOOKUP(I400,Parameter!$A$1:$E$140,3,0)))</f>
        <v/>
      </c>
      <c r="Q400" s="124" t="str">
        <f>IF(Wohnsitz!M400="","",IF(I400=4535,VLOOKUP(J400,Parameter!$B$1:$E$140,3,0),VLOOKUP(I400,Parameter!$A$1:$E$140,4,0)))</f>
        <v/>
      </c>
      <c r="R400" s="124" t="str">
        <f>IF(Wohnsitz!N400="","",IF(I400=4535,VLOOKUP(J400,Parameter!$B$1:$E$140,4,0),VLOOKUP(I400,Parameter!$A$1:$E$140,5,0)))</f>
        <v/>
      </c>
      <c r="S400" s="124" t="str">
        <f t="shared" si="32"/>
        <v/>
      </c>
      <c r="T400" s="124" t="str">
        <f t="shared" si="33"/>
        <v/>
      </c>
      <c r="U400" s="124" t="str">
        <f t="shared" si="34"/>
        <v/>
      </c>
      <c r="V400" s="18">
        <f t="shared" si="35"/>
        <v>0</v>
      </c>
      <c r="W400" s="149"/>
    </row>
    <row r="401" spans="1:23">
      <c r="A401" s="17">
        <v>388</v>
      </c>
      <c r="B401" s="29"/>
      <c r="C401" s="29"/>
      <c r="D401" s="48"/>
      <c r="E401" s="30"/>
      <c r="F401" s="48"/>
      <c r="G401" s="161"/>
      <c r="H401" s="162"/>
      <c r="I401" s="162"/>
      <c r="J401" s="28"/>
      <c r="K401" s="29"/>
      <c r="L401" s="29"/>
      <c r="M401" s="29"/>
      <c r="N401" s="29"/>
      <c r="O401" s="18" t="str">
        <f t="shared" si="31"/>
        <v/>
      </c>
      <c r="P401" s="124" t="str">
        <f>IF(Wohnsitz!L401="","",IF(I401=4535,VLOOKUP(J401,Parameter!$B$1:$E$140,2,0),VLOOKUP(I401,Parameter!$A$1:$E$140,3,0)))</f>
        <v/>
      </c>
      <c r="Q401" s="124" t="str">
        <f>IF(Wohnsitz!M401="","",IF(I401=4535,VLOOKUP(J401,Parameter!$B$1:$E$140,3,0),VLOOKUP(I401,Parameter!$A$1:$E$140,4,0)))</f>
        <v/>
      </c>
      <c r="R401" s="124" t="str">
        <f>IF(Wohnsitz!N401="","",IF(I401=4535,VLOOKUP(J401,Parameter!$B$1:$E$140,4,0),VLOOKUP(I401,Parameter!$A$1:$E$140,5,0)))</f>
        <v/>
      </c>
      <c r="S401" s="124" t="str">
        <f t="shared" si="32"/>
        <v/>
      </c>
      <c r="T401" s="124" t="str">
        <f t="shared" si="33"/>
        <v/>
      </c>
      <c r="U401" s="124" t="str">
        <f t="shared" si="34"/>
        <v/>
      </c>
      <c r="V401" s="18">
        <f t="shared" si="35"/>
        <v>0</v>
      </c>
      <c r="W401" s="149"/>
    </row>
    <row r="402" spans="1:23">
      <c r="A402" s="17">
        <v>389</v>
      </c>
      <c r="B402" s="29"/>
      <c r="C402" s="29"/>
      <c r="D402" s="48"/>
      <c r="E402" s="30"/>
      <c r="F402" s="48"/>
      <c r="G402" s="161"/>
      <c r="H402" s="162"/>
      <c r="I402" s="162"/>
      <c r="J402" s="28"/>
      <c r="K402" s="29"/>
      <c r="L402" s="29"/>
      <c r="M402" s="29"/>
      <c r="N402" s="29"/>
      <c r="O402" s="18" t="str">
        <f t="shared" si="31"/>
        <v/>
      </c>
      <c r="P402" s="124" t="str">
        <f>IF(Wohnsitz!L402="","",IF(I402=4535,VLOOKUP(J402,Parameter!$B$1:$E$140,2,0),VLOOKUP(I402,Parameter!$A$1:$E$140,3,0)))</f>
        <v/>
      </c>
      <c r="Q402" s="124" t="str">
        <f>IF(Wohnsitz!M402="","",IF(I402=4535,VLOOKUP(J402,Parameter!$B$1:$E$140,3,0),VLOOKUP(I402,Parameter!$A$1:$E$140,4,0)))</f>
        <v/>
      </c>
      <c r="R402" s="124" t="str">
        <f>IF(Wohnsitz!N402="","",IF(I402=4535,VLOOKUP(J402,Parameter!$B$1:$E$140,4,0),VLOOKUP(I402,Parameter!$A$1:$E$140,5,0)))</f>
        <v/>
      </c>
      <c r="S402" s="124" t="str">
        <f t="shared" si="32"/>
        <v/>
      </c>
      <c r="T402" s="124" t="str">
        <f t="shared" si="33"/>
        <v/>
      </c>
      <c r="U402" s="124" t="str">
        <f t="shared" si="34"/>
        <v/>
      </c>
      <c r="V402" s="18">
        <f t="shared" si="35"/>
        <v>0</v>
      </c>
      <c r="W402" s="149"/>
    </row>
    <row r="403" spans="1:23">
      <c r="A403" s="17">
        <v>390</v>
      </c>
      <c r="B403" s="29"/>
      <c r="C403" s="29"/>
      <c r="D403" s="48"/>
      <c r="E403" s="30"/>
      <c r="F403" s="48"/>
      <c r="G403" s="161"/>
      <c r="H403" s="162"/>
      <c r="I403" s="162"/>
      <c r="J403" s="28"/>
      <c r="K403" s="29"/>
      <c r="L403" s="29"/>
      <c r="M403" s="29"/>
      <c r="N403" s="29"/>
      <c r="O403" s="18" t="str">
        <f t="shared" si="31"/>
        <v/>
      </c>
      <c r="P403" s="124" t="str">
        <f>IF(Wohnsitz!L403="","",IF(I403=4535,VLOOKUP(J403,Parameter!$B$1:$E$140,2,0),VLOOKUP(I403,Parameter!$A$1:$E$140,3,0)))</f>
        <v/>
      </c>
      <c r="Q403" s="124" t="str">
        <f>IF(Wohnsitz!M403="","",IF(I403=4535,VLOOKUP(J403,Parameter!$B$1:$E$140,3,0),VLOOKUP(I403,Parameter!$A$1:$E$140,4,0)))</f>
        <v/>
      </c>
      <c r="R403" s="124" t="str">
        <f>IF(Wohnsitz!N403="","",IF(I403=4535,VLOOKUP(J403,Parameter!$B$1:$E$140,4,0),VLOOKUP(I403,Parameter!$A$1:$E$140,5,0)))</f>
        <v/>
      </c>
      <c r="S403" s="124" t="str">
        <f t="shared" si="32"/>
        <v/>
      </c>
      <c r="T403" s="124" t="str">
        <f t="shared" si="33"/>
        <v/>
      </c>
      <c r="U403" s="124" t="str">
        <f t="shared" si="34"/>
        <v/>
      </c>
      <c r="V403" s="18">
        <f t="shared" si="35"/>
        <v>0</v>
      </c>
      <c r="W403" s="149"/>
    </row>
    <row r="404" spans="1:23">
      <c r="A404" s="17">
        <v>391</v>
      </c>
      <c r="B404" s="29"/>
      <c r="C404" s="29"/>
      <c r="D404" s="48"/>
      <c r="E404" s="30"/>
      <c r="F404" s="48"/>
      <c r="G404" s="161"/>
      <c r="H404" s="162"/>
      <c r="I404" s="162"/>
      <c r="J404" s="28"/>
      <c r="K404" s="29"/>
      <c r="L404" s="29"/>
      <c r="M404" s="29"/>
      <c r="N404" s="29"/>
      <c r="O404" s="18" t="str">
        <f t="shared" si="31"/>
        <v/>
      </c>
      <c r="P404" s="124" t="str">
        <f>IF(Wohnsitz!L404="","",IF(I404=4535,VLOOKUP(J404,Parameter!$B$1:$E$140,2,0),VLOOKUP(I404,Parameter!$A$1:$E$140,3,0)))</f>
        <v/>
      </c>
      <c r="Q404" s="124" t="str">
        <f>IF(Wohnsitz!M404="","",IF(I404=4535,VLOOKUP(J404,Parameter!$B$1:$E$140,3,0),VLOOKUP(I404,Parameter!$A$1:$E$140,4,0)))</f>
        <v/>
      </c>
      <c r="R404" s="124" t="str">
        <f>IF(Wohnsitz!N404="","",IF(I404=4535,VLOOKUP(J404,Parameter!$B$1:$E$140,4,0),VLOOKUP(I404,Parameter!$A$1:$E$140,5,0)))</f>
        <v/>
      </c>
      <c r="S404" s="124" t="str">
        <f t="shared" si="32"/>
        <v/>
      </c>
      <c r="T404" s="124" t="str">
        <f t="shared" si="33"/>
        <v/>
      </c>
      <c r="U404" s="124" t="str">
        <f t="shared" si="34"/>
        <v/>
      </c>
      <c r="V404" s="18">
        <f t="shared" si="35"/>
        <v>0</v>
      </c>
      <c r="W404" s="149"/>
    </row>
    <row r="405" spans="1:23">
      <c r="A405" s="17">
        <v>392</v>
      </c>
      <c r="B405" s="29"/>
      <c r="C405" s="29"/>
      <c r="D405" s="48"/>
      <c r="E405" s="30"/>
      <c r="F405" s="48"/>
      <c r="G405" s="161"/>
      <c r="H405" s="162"/>
      <c r="I405" s="162"/>
      <c r="J405" s="28"/>
      <c r="K405" s="29"/>
      <c r="L405" s="29"/>
      <c r="M405" s="29"/>
      <c r="N405" s="29"/>
      <c r="O405" s="18" t="str">
        <f t="shared" si="31"/>
        <v/>
      </c>
      <c r="P405" s="124" t="str">
        <f>IF(Wohnsitz!L405="","",IF(I405=4535,VLOOKUP(J405,Parameter!$B$1:$E$140,2,0),VLOOKUP(I405,Parameter!$A$1:$E$140,3,0)))</f>
        <v/>
      </c>
      <c r="Q405" s="124" t="str">
        <f>IF(Wohnsitz!M405="","",IF(I405=4535,VLOOKUP(J405,Parameter!$B$1:$E$140,3,0),VLOOKUP(I405,Parameter!$A$1:$E$140,4,0)))</f>
        <v/>
      </c>
      <c r="R405" s="124" t="str">
        <f>IF(Wohnsitz!N405="","",IF(I405=4535,VLOOKUP(J405,Parameter!$B$1:$E$140,4,0),VLOOKUP(I405,Parameter!$A$1:$E$140,5,0)))</f>
        <v/>
      </c>
      <c r="S405" s="124" t="str">
        <f t="shared" si="32"/>
        <v/>
      </c>
      <c r="T405" s="124" t="str">
        <f t="shared" si="33"/>
        <v/>
      </c>
      <c r="U405" s="124" t="str">
        <f t="shared" si="34"/>
        <v/>
      </c>
      <c r="V405" s="18">
        <f t="shared" si="35"/>
        <v>0</v>
      </c>
      <c r="W405" s="149"/>
    </row>
    <row r="406" spans="1:23">
      <c r="A406" s="17">
        <v>393</v>
      </c>
      <c r="B406" s="29"/>
      <c r="C406" s="29"/>
      <c r="D406" s="48"/>
      <c r="E406" s="30"/>
      <c r="F406" s="48"/>
      <c r="G406" s="161"/>
      <c r="H406" s="162"/>
      <c r="I406" s="162"/>
      <c r="J406" s="28"/>
      <c r="K406" s="29"/>
      <c r="L406" s="29"/>
      <c r="M406" s="29"/>
      <c r="N406" s="29"/>
      <c r="O406" s="18" t="str">
        <f t="shared" si="31"/>
        <v/>
      </c>
      <c r="P406" s="124" t="str">
        <f>IF(Wohnsitz!L406="","",IF(I406=4535,VLOOKUP(J406,Parameter!$B$1:$E$140,2,0),VLOOKUP(I406,Parameter!$A$1:$E$140,3,0)))</f>
        <v/>
      </c>
      <c r="Q406" s="124" t="str">
        <f>IF(Wohnsitz!M406="","",IF(I406=4535,VLOOKUP(J406,Parameter!$B$1:$E$140,3,0),VLOOKUP(I406,Parameter!$A$1:$E$140,4,0)))</f>
        <v/>
      </c>
      <c r="R406" s="124" t="str">
        <f>IF(Wohnsitz!N406="","",IF(I406=4535,VLOOKUP(J406,Parameter!$B$1:$E$140,4,0),VLOOKUP(I406,Parameter!$A$1:$E$140,5,0)))</f>
        <v/>
      </c>
      <c r="S406" s="124" t="str">
        <f t="shared" si="32"/>
        <v/>
      </c>
      <c r="T406" s="124" t="str">
        <f t="shared" si="33"/>
        <v/>
      </c>
      <c r="U406" s="124" t="str">
        <f t="shared" si="34"/>
        <v/>
      </c>
      <c r="V406" s="18">
        <f t="shared" si="35"/>
        <v>0</v>
      </c>
      <c r="W406" s="149"/>
    </row>
    <row r="407" spans="1:23">
      <c r="A407" s="17">
        <v>394</v>
      </c>
      <c r="B407" s="29"/>
      <c r="C407" s="29"/>
      <c r="D407" s="48"/>
      <c r="E407" s="30"/>
      <c r="F407" s="48"/>
      <c r="G407" s="161"/>
      <c r="H407" s="162"/>
      <c r="I407" s="162"/>
      <c r="J407" s="28"/>
      <c r="K407" s="29"/>
      <c r="L407" s="29"/>
      <c r="M407" s="29"/>
      <c r="N407" s="29"/>
      <c r="O407" s="18" t="str">
        <f t="shared" si="31"/>
        <v/>
      </c>
      <c r="P407" s="124" t="str">
        <f>IF(Wohnsitz!L407="","",IF(I407=4535,VLOOKUP(J407,Parameter!$B$1:$E$140,2,0),VLOOKUP(I407,Parameter!$A$1:$E$140,3,0)))</f>
        <v/>
      </c>
      <c r="Q407" s="124" t="str">
        <f>IF(Wohnsitz!M407="","",IF(I407=4535,VLOOKUP(J407,Parameter!$B$1:$E$140,3,0),VLOOKUP(I407,Parameter!$A$1:$E$140,4,0)))</f>
        <v/>
      </c>
      <c r="R407" s="124" t="str">
        <f>IF(Wohnsitz!N407="","",IF(I407=4535,VLOOKUP(J407,Parameter!$B$1:$E$140,4,0),VLOOKUP(I407,Parameter!$A$1:$E$140,5,0)))</f>
        <v/>
      </c>
      <c r="S407" s="124" t="str">
        <f t="shared" si="32"/>
        <v/>
      </c>
      <c r="T407" s="124" t="str">
        <f t="shared" si="33"/>
        <v/>
      </c>
      <c r="U407" s="124" t="str">
        <f t="shared" si="34"/>
        <v/>
      </c>
      <c r="V407" s="18">
        <f t="shared" si="35"/>
        <v>0</v>
      </c>
      <c r="W407" s="149"/>
    </row>
    <row r="408" spans="1:23">
      <c r="A408" s="17">
        <v>395</v>
      </c>
      <c r="B408" s="29"/>
      <c r="C408" s="29"/>
      <c r="D408" s="48"/>
      <c r="E408" s="30"/>
      <c r="F408" s="48"/>
      <c r="G408" s="161"/>
      <c r="H408" s="162"/>
      <c r="I408" s="162"/>
      <c r="J408" s="28"/>
      <c r="K408" s="29"/>
      <c r="L408" s="29"/>
      <c r="M408" s="29"/>
      <c r="N408" s="29"/>
      <c r="O408" s="18" t="str">
        <f t="shared" si="31"/>
        <v/>
      </c>
      <c r="P408" s="124" t="str">
        <f>IF(Wohnsitz!L408="","",IF(I408=4535,VLOOKUP(J408,Parameter!$B$1:$E$140,2,0),VLOOKUP(I408,Parameter!$A$1:$E$140,3,0)))</f>
        <v/>
      </c>
      <c r="Q408" s="124" t="str">
        <f>IF(Wohnsitz!M408="","",IF(I408=4535,VLOOKUP(J408,Parameter!$B$1:$E$140,3,0),VLOOKUP(I408,Parameter!$A$1:$E$140,4,0)))</f>
        <v/>
      </c>
      <c r="R408" s="124" t="str">
        <f>IF(Wohnsitz!N408="","",IF(I408=4535,VLOOKUP(J408,Parameter!$B$1:$E$140,4,0),VLOOKUP(I408,Parameter!$A$1:$E$140,5,0)))</f>
        <v/>
      </c>
      <c r="S408" s="124" t="str">
        <f t="shared" si="32"/>
        <v/>
      </c>
      <c r="T408" s="124" t="str">
        <f t="shared" si="33"/>
        <v/>
      </c>
      <c r="U408" s="124" t="str">
        <f t="shared" si="34"/>
        <v/>
      </c>
      <c r="V408" s="18">
        <f t="shared" si="35"/>
        <v>0</v>
      </c>
      <c r="W408" s="149"/>
    </row>
    <row r="409" spans="1:23">
      <c r="A409" s="17">
        <v>396</v>
      </c>
      <c r="B409" s="29"/>
      <c r="C409" s="29"/>
      <c r="D409" s="48"/>
      <c r="E409" s="30"/>
      <c r="F409" s="48"/>
      <c r="G409" s="161"/>
      <c r="H409" s="162"/>
      <c r="I409" s="162"/>
      <c r="J409" s="28"/>
      <c r="K409" s="29"/>
      <c r="L409" s="29"/>
      <c r="M409" s="29"/>
      <c r="N409" s="29"/>
      <c r="O409" s="18" t="str">
        <f t="shared" si="31"/>
        <v/>
      </c>
      <c r="P409" s="124" t="str">
        <f>IF(Wohnsitz!L409="","",IF(I409=4535,VLOOKUP(J409,Parameter!$B$1:$E$140,2,0),VLOOKUP(I409,Parameter!$A$1:$E$140,3,0)))</f>
        <v/>
      </c>
      <c r="Q409" s="124" t="str">
        <f>IF(Wohnsitz!M409="","",IF(I409=4535,VLOOKUP(J409,Parameter!$B$1:$E$140,3,0),VLOOKUP(I409,Parameter!$A$1:$E$140,4,0)))</f>
        <v/>
      </c>
      <c r="R409" s="124" t="str">
        <f>IF(Wohnsitz!N409="","",IF(I409=4535,VLOOKUP(J409,Parameter!$B$1:$E$140,4,0),VLOOKUP(I409,Parameter!$A$1:$E$140,5,0)))</f>
        <v/>
      </c>
      <c r="S409" s="124" t="str">
        <f t="shared" si="32"/>
        <v/>
      </c>
      <c r="T409" s="124" t="str">
        <f t="shared" si="33"/>
        <v/>
      </c>
      <c r="U409" s="124" t="str">
        <f t="shared" si="34"/>
        <v/>
      </c>
      <c r="V409" s="18">
        <f t="shared" si="35"/>
        <v>0</v>
      </c>
      <c r="W409" s="149"/>
    </row>
    <row r="410" spans="1:23">
      <c r="A410" s="17">
        <v>397</v>
      </c>
      <c r="B410" s="29"/>
      <c r="C410" s="29"/>
      <c r="D410" s="48"/>
      <c r="E410" s="30"/>
      <c r="F410" s="48"/>
      <c r="G410" s="161"/>
      <c r="H410" s="162"/>
      <c r="I410" s="162"/>
      <c r="J410" s="28"/>
      <c r="K410" s="29"/>
      <c r="L410" s="29"/>
      <c r="M410" s="29"/>
      <c r="N410" s="29"/>
      <c r="O410" s="18" t="str">
        <f t="shared" si="31"/>
        <v/>
      </c>
      <c r="P410" s="124" t="str">
        <f>IF(Wohnsitz!L410="","",IF(I410=4535,VLOOKUP(J410,Parameter!$B$1:$E$140,2,0),VLOOKUP(I410,Parameter!$A$1:$E$140,3,0)))</f>
        <v/>
      </c>
      <c r="Q410" s="124" t="str">
        <f>IF(Wohnsitz!M410="","",IF(I410=4535,VLOOKUP(J410,Parameter!$B$1:$E$140,3,0),VLOOKUP(I410,Parameter!$A$1:$E$140,4,0)))</f>
        <v/>
      </c>
      <c r="R410" s="124" t="str">
        <f>IF(Wohnsitz!N410="","",IF(I410=4535,VLOOKUP(J410,Parameter!$B$1:$E$140,4,0),VLOOKUP(I410,Parameter!$A$1:$E$140,5,0)))</f>
        <v/>
      </c>
      <c r="S410" s="124" t="str">
        <f t="shared" si="32"/>
        <v/>
      </c>
      <c r="T410" s="124" t="str">
        <f t="shared" si="33"/>
        <v/>
      </c>
      <c r="U410" s="124" t="str">
        <f t="shared" si="34"/>
        <v/>
      </c>
      <c r="V410" s="18">
        <f t="shared" si="35"/>
        <v>0</v>
      </c>
      <c r="W410" s="149"/>
    </row>
    <row r="411" spans="1:23">
      <c r="A411" s="17">
        <v>398</v>
      </c>
      <c r="B411" s="29"/>
      <c r="C411" s="29"/>
      <c r="D411" s="48"/>
      <c r="E411" s="30"/>
      <c r="F411" s="48"/>
      <c r="G411" s="161"/>
      <c r="H411" s="162"/>
      <c r="I411" s="162"/>
      <c r="J411" s="28"/>
      <c r="K411" s="29"/>
      <c r="L411" s="29"/>
      <c r="M411" s="29"/>
      <c r="N411" s="29"/>
      <c r="O411" s="18" t="str">
        <f t="shared" si="31"/>
        <v/>
      </c>
      <c r="P411" s="124" t="str">
        <f>IF(Wohnsitz!L411="","",IF(I411=4535,VLOOKUP(J411,Parameter!$B$1:$E$140,2,0),VLOOKUP(I411,Parameter!$A$1:$E$140,3,0)))</f>
        <v/>
      </c>
      <c r="Q411" s="124" t="str">
        <f>IF(Wohnsitz!M411="","",IF(I411=4535,VLOOKUP(J411,Parameter!$B$1:$E$140,3,0),VLOOKUP(I411,Parameter!$A$1:$E$140,4,0)))</f>
        <v/>
      </c>
      <c r="R411" s="124" t="str">
        <f>IF(Wohnsitz!N411="","",IF(I411=4535,VLOOKUP(J411,Parameter!$B$1:$E$140,4,0),VLOOKUP(I411,Parameter!$A$1:$E$140,5,0)))</f>
        <v/>
      </c>
      <c r="S411" s="124" t="str">
        <f t="shared" si="32"/>
        <v/>
      </c>
      <c r="T411" s="124" t="str">
        <f t="shared" si="33"/>
        <v/>
      </c>
      <c r="U411" s="124" t="str">
        <f t="shared" si="34"/>
        <v/>
      </c>
      <c r="V411" s="18">
        <f t="shared" si="35"/>
        <v>0</v>
      </c>
      <c r="W411" s="149"/>
    </row>
    <row r="412" spans="1:23">
      <c r="A412" s="17">
        <v>399</v>
      </c>
      <c r="B412" s="29"/>
      <c r="C412" s="29"/>
      <c r="D412" s="48"/>
      <c r="E412" s="30"/>
      <c r="F412" s="48"/>
      <c r="G412" s="161"/>
      <c r="H412" s="162"/>
      <c r="I412" s="162"/>
      <c r="J412" s="28"/>
      <c r="K412" s="29"/>
      <c r="L412" s="29"/>
      <c r="M412" s="29"/>
      <c r="N412" s="29"/>
      <c r="O412" s="18" t="str">
        <f t="shared" si="31"/>
        <v/>
      </c>
      <c r="P412" s="124" t="str">
        <f>IF(Wohnsitz!L412="","",IF(I412=4535,VLOOKUP(J412,Parameter!$B$1:$E$140,2,0),VLOOKUP(I412,Parameter!$A$1:$E$140,3,0)))</f>
        <v/>
      </c>
      <c r="Q412" s="124" t="str">
        <f>IF(Wohnsitz!M412="","",IF(I412=4535,VLOOKUP(J412,Parameter!$B$1:$E$140,3,0),VLOOKUP(I412,Parameter!$A$1:$E$140,4,0)))</f>
        <v/>
      </c>
      <c r="R412" s="124" t="str">
        <f>IF(Wohnsitz!N412="","",IF(I412=4535,VLOOKUP(J412,Parameter!$B$1:$E$140,4,0),VLOOKUP(I412,Parameter!$A$1:$E$140,5,0)))</f>
        <v/>
      </c>
      <c r="S412" s="124" t="str">
        <f t="shared" si="32"/>
        <v/>
      </c>
      <c r="T412" s="124" t="str">
        <f t="shared" si="33"/>
        <v/>
      </c>
      <c r="U412" s="124" t="str">
        <f t="shared" si="34"/>
        <v/>
      </c>
      <c r="V412" s="18">
        <f t="shared" si="35"/>
        <v>0</v>
      </c>
      <c r="W412" s="149"/>
    </row>
    <row r="413" spans="1:23">
      <c r="A413" s="17">
        <v>400</v>
      </c>
      <c r="B413" s="29"/>
      <c r="C413" s="29"/>
      <c r="D413" s="48"/>
      <c r="E413" s="30"/>
      <c r="F413" s="48"/>
      <c r="G413" s="161"/>
      <c r="H413" s="162"/>
      <c r="I413" s="162"/>
      <c r="J413" s="28"/>
      <c r="K413" s="29"/>
      <c r="L413" s="29"/>
      <c r="M413" s="29"/>
      <c r="N413" s="29"/>
      <c r="O413" s="18" t="str">
        <f t="shared" ref="O413" si="36">IF(ISNUMBER(L413)+ISNUMBER(M413)+ISNUMBER(N413)=0,"",SUM(L413:N413))</f>
        <v/>
      </c>
      <c r="P413" s="124" t="str">
        <f>IF(Wohnsitz!L413="","",IF(I413=4535,VLOOKUP(J413,Parameter!$B$1:$E$140,2,0),VLOOKUP(I413,Parameter!$A$1:$E$140,3,0)))</f>
        <v/>
      </c>
      <c r="Q413" s="124" t="str">
        <f>IF(Wohnsitz!M413="","",IF(I413=4535,VLOOKUP(J413,Parameter!$B$1:$E$140,3,0),VLOOKUP(I413,Parameter!$A$1:$E$140,4,0)))</f>
        <v/>
      </c>
      <c r="R413" s="124" t="str">
        <f>IF(Wohnsitz!N413="","",IF(I413=4535,VLOOKUP(J413,Parameter!$B$1:$E$140,4,0),VLOOKUP(I413,Parameter!$A$1:$E$140,5,0)))</f>
        <v/>
      </c>
      <c r="S413" s="124" t="str">
        <f t="shared" ref="S413" si="37">IF(OR(ISBLANK(L413),ISBLANK(P413)),"",L413/60*P413)</f>
        <v/>
      </c>
      <c r="T413" s="124" t="str">
        <f t="shared" ref="T413" si="38">IF(OR(ISBLANK(M413),ISBLANK(Q413)),"",M413/60*Q413)</f>
        <v/>
      </c>
      <c r="U413" s="18" t="str">
        <f t="shared" ref="U413" si="39">IF(OR(ISBLANK(N413),ISBLANK(R413)),"",N413/60*R413)</f>
        <v/>
      </c>
      <c r="V413" s="18">
        <f t="shared" ref="V413" si="40">+SUM(S413:U413)</f>
        <v>0</v>
      </c>
      <c r="W413" s="149"/>
    </row>
  </sheetData>
  <sheetProtection password="FBDE" sheet="1" objects="1" scenarios="1" selectLockedCells="1"/>
  <dataConsolidate/>
  <mergeCells count="19">
    <mergeCell ref="A1:H1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  <mergeCell ref="S5:U5"/>
    <mergeCell ref="L10:O12"/>
    <mergeCell ref="P9:W9"/>
    <mergeCell ref="P10:R12"/>
    <mergeCell ref="S10:U12"/>
  </mergeCells>
  <dataValidations count="1">
    <dataValidation allowBlank="1" showDropDown="1" showInputMessage="1" showErrorMessage="1" sqref="H14:J18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</oddHeader>
    <oddFooter>&amp;L&amp;8&amp;F&amp;R&amp;8&amp;P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AD436"/>
  <sheetViews>
    <sheetView view="pageBreakPreview" zoomScale="70" zoomScaleNormal="55" zoomScaleSheetLayoutView="70" workbookViewId="0">
      <selection activeCell="A23" sqref="A23:L23"/>
    </sheetView>
  </sheetViews>
  <sheetFormatPr baseColWidth="10" defaultRowHeight="15"/>
  <cols>
    <col min="1" max="1" width="17" style="3" customWidth="1"/>
    <col min="2" max="2" width="28.375" style="3" customWidth="1"/>
    <col min="3" max="3" width="8.375" style="3" bestFit="1" customWidth="1"/>
    <col min="4" max="5" width="28.375" style="3" customWidth="1"/>
    <col min="6" max="7" width="18.5" style="3" customWidth="1"/>
    <col min="8" max="8" width="5.25" style="3" bestFit="1" customWidth="1"/>
    <col min="9" max="9" width="9.75" style="3" bestFit="1" customWidth="1"/>
    <col min="10" max="10" width="5.25" style="3" bestFit="1" customWidth="1"/>
    <col min="11" max="11" width="9.75" style="92" bestFit="1" customWidth="1"/>
    <col min="12" max="12" width="11" style="3"/>
    <col min="13" max="13" width="11.25" style="3" bestFit="1" customWidth="1"/>
    <col min="14" max="23" width="11" style="3"/>
    <col min="24" max="24" width="13.125" style="3" bestFit="1" customWidth="1"/>
    <col min="25" max="25" width="11" style="20"/>
    <col min="26" max="29" width="11" style="3"/>
    <col min="30" max="30" width="11" style="20"/>
    <col min="31" max="16384" width="11" style="3"/>
  </cols>
  <sheetData>
    <row r="2" spans="1:23" ht="23.25" customHeight="1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91"/>
    </row>
    <row r="3" spans="1:23" ht="23.25" customHeight="1">
      <c r="A3" s="4" t="s">
        <v>165</v>
      </c>
      <c r="B3" s="4"/>
      <c r="C3" s="4"/>
      <c r="D3" s="4">
        <f>Wohnsitz!I1</f>
        <v>2024</v>
      </c>
      <c r="E3" s="4" t="str">
        <f>+Wohnsitz!J1</f>
        <v>I</v>
      </c>
      <c r="H3" s="4"/>
      <c r="I3" s="4"/>
      <c r="J3" s="4"/>
      <c r="K3" s="91"/>
    </row>
    <row r="4" spans="1:23" ht="23.25" customHeight="1">
      <c r="A4" s="83"/>
    </row>
    <row r="5" spans="1:23" ht="23.25" customHeight="1">
      <c r="A5" s="194" t="s">
        <v>249</v>
      </c>
      <c r="B5" s="194"/>
      <c r="C5" s="194"/>
      <c r="D5" s="194"/>
      <c r="E5" s="194"/>
      <c r="F5" s="194"/>
      <c r="G5" s="194"/>
      <c r="H5" s="194"/>
      <c r="I5" s="89"/>
      <c r="J5" s="89"/>
      <c r="K5" s="93"/>
      <c r="L5" s="90"/>
      <c r="M5" s="34"/>
      <c r="N5" s="34"/>
    </row>
    <row r="6" spans="1:23" ht="23.25" customHeight="1"/>
    <row r="7" spans="1:23" ht="23.25" customHeight="1">
      <c r="A7" s="38" t="str">
        <f>Wohnsitz!A3&amp;" / Rechnungssteller"</f>
        <v>Leistungserbringer  / Rechnungssteller</v>
      </c>
      <c r="B7" s="38"/>
      <c r="C7" s="38"/>
      <c r="D7" s="38"/>
      <c r="E7" s="38"/>
      <c r="F7" s="38"/>
      <c r="G7" s="38"/>
      <c r="H7" s="38"/>
      <c r="I7" s="38"/>
      <c r="J7" s="38"/>
      <c r="K7" s="94"/>
      <c r="M7" s="5"/>
    </row>
    <row r="8" spans="1:23" ht="23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91"/>
      <c r="M8" s="5"/>
      <c r="N8" s="5"/>
      <c r="O8" s="37"/>
    </row>
    <row r="9" spans="1:23" ht="23.25" customHeight="1">
      <c r="A9" s="8" t="s">
        <v>1</v>
      </c>
      <c r="B9" s="112" t="str">
        <f>Wohnsitz!C5</f>
        <v>ORGANISATIONS NAME</v>
      </c>
      <c r="C9" s="8" t="s">
        <v>9</v>
      </c>
      <c r="D9" s="195" t="str">
        <f>Wohnsitz!C8</f>
        <v>S111111</v>
      </c>
      <c r="E9" s="196"/>
      <c r="F9" s="87"/>
      <c r="G9" s="87"/>
      <c r="H9" s="87"/>
      <c r="I9" s="87"/>
      <c r="K9" s="95"/>
      <c r="O9" s="8"/>
    </row>
    <row r="10" spans="1:23" ht="23.25" customHeight="1">
      <c r="A10" s="8" t="s">
        <v>2</v>
      </c>
      <c r="B10" s="112" t="str">
        <f>Wohnsitz!C6</f>
        <v>NAME Pflegefachperson</v>
      </c>
      <c r="C10" s="8" t="s">
        <v>10</v>
      </c>
      <c r="D10" s="195" t="str">
        <f>Wohnsitz!C9</f>
        <v>222222</v>
      </c>
      <c r="E10" s="196"/>
      <c r="F10" s="87"/>
      <c r="G10" s="87"/>
      <c r="H10" s="87"/>
      <c r="I10" s="87"/>
      <c r="K10" s="95"/>
      <c r="O10" s="8"/>
    </row>
    <row r="11" spans="1:23" ht="23.25" customHeight="1">
      <c r="A11" s="8" t="s">
        <v>3</v>
      </c>
      <c r="B11" s="112" t="str">
        <f>Wohnsitz!C7</f>
        <v>VORNAME Pflegefachperson</v>
      </c>
      <c r="C11" s="8"/>
      <c r="D11" s="197"/>
      <c r="E11" s="196"/>
      <c r="F11" s="8"/>
      <c r="G11" s="8"/>
      <c r="H11" s="8"/>
      <c r="I11" s="8"/>
      <c r="K11" s="95"/>
      <c r="O11" s="8"/>
    </row>
    <row r="12" spans="1:23" ht="23.25" customHeight="1">
      <c r="A12" s="8" t="s">
        <v>4</v>
      </c>
      <c r="B12" s="112" t="str">
        <f>Wohnsitz!F5</f>
        <v>Pflegestr. 1</v>
      </c>
      <c r="C12" s="8" t="s">
        <v>7</v>
      </c>
      <c r="D12" s="195" t="str">
        <f>Wohnsitz!F8</f>
        <v>032 / xxx xx xx</v>
      </c>
      <c r="E12" s="196"/>
      <c r="F12" s="87"/>
      <c r="G12" s="87"/>
      <c r="H12" s="87"/>
      <c r="I12" s="87"/>
      <c r="K12" s="95"/>
      <c r="O12" s="8"/>
    </row>
    <row r="13" spans="1:23" ht="23.25" customHeight="1">
      <c r="A13" s="8" t="s">
        <v>5</v>
      </c>
      <c r="B13" s="112" t="str">
        <f>Wohnsitz!F6</f>
        <v>4500</v>
      </c>
      <c r="C13" s="8" t="s">
        <v>116</v>
      </c>
      <c r="D13" s="195" t="str">
        <f>Wohnsitz!F9</f>
        <v>pflege@so.ch</v>
      </c>
      <c r="E13" s="196"/>
      <c r="F13" s="87"/>
      <c r="G13" s="87"/>
      <c r="H13" s="87"/>
      <c r="I13" s="87"/>
      <c r="K13" s="95"/>
      <c r="O13" s="8"/>
    </row>
    <row r="14" spans="1:23" ht="23.25" customHeight="1">
      <c r="A14" s="8" t="s">
        <v>6</v>
      </c>
      <c r="B14" s="112" t="str">
        <f>Wohnsitz!F7</f>
        <v>Solothurn</v>
      </c>
      <c r="C14" s="8" t="s">
        <v>8</v>
      </c>
      <c r="D14" s="195" t="str">
        <f>Wohnsitz!F10</f>
        <v>CH111111111111111111111</v>
      </c>
      <c r="E14" s="196"/>
      <c r="F14" s="87"/>
      <c r="G14" s="87"/>
      <c r="H14" s="87"/>
      <c r="I14" s="87"/>
      <c r="K14" s="95"/>
      <c r="O14" s="8"/>
    </row>
    <row r="15" spans="1:23" ht="23.25" customHeight="1">
      <c r="A15" s="8"/>
      <c r="B15" s="113"/>
      <c r="C15" s="35"/>
      <c r="D15" s="35"/>
      <c r="E15" s="35"/>
      <c r="F15" s="36"/>
      <c r="G15" s="36"/>
      <c r="H15" s="8"/>
      <c r="I15" s="8"/>
      <c r="J15" s="8"/>
      <c r="K15" s="95"/>
      <c r="O15" s="35"/>
      <c r="P15" s="35"/>
      <c r="Q15" s="35"/>
      <c r="R15" s="35"/>
      <c r="S15" s="35"/>
      <c r="T15" s="35"/>
      <c r="U15" s="8"/>
      <c r="V15" s="8"/>
      <c r="W15" s="8"/>
    </row>
    <row r="16" spans="1:23" ht="23.25" customHeight="1">
      <c r="A16" s="49" t="s">
        <v>112</v>
      </c>
      <c r="B16" s="114" t="str">
        <f>Wohnsitz!C11&amp;" - "&amp;Wohnsitz!C12</f>
        <v xml:space="preserve">
(Bsp. 01.01.2024) - 
(Bsp. 31.01.2024)</v>
      </c>
      <c r="C16" s="88"/>
      <c r="D16" s="88"/>
      <c r="E16" s="88"/>
      <c r="F16" s="88"/>
      <c r="G16" s="88"/>
      <c r="H16" s="49"/>
      <c r="I16" s="49"/>
      <c r="J16" s="49"/>
      <c r="K16" s="96"/>
      <c r="O16" s="8"/>
      <c r="P16" s="8"/>
      <c r="Q16" s="8"/>
      <c r="R16" s="8"/>
      <c r="S16" s="8"/>
      <c r="T16" s="8"/>
      <c r="U16" s="8"/>
      <c r="V16" s="8"/>
      <c r="W16" s="8"/>
    </row>
    <row r="17" spans="1:24" ht="23.25" customHeight="1">
      <c r="A17" s="21"/>
      <c r="B17" s="85"/>
      <c r="C17" s="85"/>
      <c r="D17" s="107"/>
      <c r="E17" s="85"/>
      <c r="F17" s="85"/>
      <c r="G17" s="116"/>
      <c r="H17" s="85"/>
      <c r="I17" s="85"/>
      <c r="J17" s="85"/>
      <c r="K17" s="97"/>
      <c r="L17" s="21"/>
      <c r="M17" s="22"/>
    </row>
    <row r="18" spans="1:24" ht="23.25" customHeight="1">
      <c r="N18" s="198" t="s">
        <v>154</v>
      </c>
      <c r="O18" s="198"/>
      <c r="P18" s="198"/>
      <c r="Q18" s="198"/>
      <c r="R18" s="198" t="s">
        <v>217</v>
      </c>
      <c r="S18" s="202"/>
      <c r="T18" s="202"/>
      <c r="U18" s="201" t="s">
        <v>120</v>
      </c>
      <c r="V18" s="201"/>
      <c r="W18" s="201"/>
      <c r="X18" s="201"/>
    </row>
    <row r="19" spans="1:24" ht="99.75" customHeight="1">
      <c r="A19" s="117" t="s">
        <v>206</v>
      </c>
      <c r="B19" s="117" t="s">
        <v>207</v>
      </c>
      <c r="C19" s="117" t="s">
        <v>0</v>
      </c>
      <c r="D19" s="117" t="s">
        <v>2</v>
      </c>
      <c r="E19" s="117" t="s">
        <v>6</v>
      </c>
      <c r="F19" s="117" t="s">
        <v>209</v>
      </c>
      <c r="G19" s="117" t="s">
        <v>210</v>
      </c>
      <c r="H19" s="117" t="s">
        <v>211</v>
      </c>
      <c r="I19" s="117" t="s">
        <v>13</v>
      </c>
      <c r="J19" s="117" t="s">
        <v>212</v>
      </c>
      <c r="K19" s="118" t="s">
        <v>213</v>
      </c>
      <c r="L19" s="119" t="s">
        <v>126</v>
      </c>
      <c r="M19" s="120" t="s">
        <v>127</v>
      </c>
      <c r="N19" s="120" t="s">
        <v>214</v>
      </c>
      <c r="O19" s="120" t="s">
        <v>215</v>
      </c>
      <c r="P19" s="120" t="s">
        <v>216</v>
      </c>
      <c r="Q19" s="119" t="s">
        <v>108</v>
      </c>
      <c r="R19" s="120" t="s">
        <v>134</v>
      </c>
      <c r="S19" s="120" t="s">
        <v>218</v>
      </c>
      <c r="T19" s="120" t="s">
        <v>219</v>
      </c>
      <c r="U19" s="120" t="s">
        <v>134</v>
      </c>
      <c r="V19" s="120" t="s">
        <v>142</v>
      </c>
      <c r="W19" s="120" t="s">
        <v>135</v>
      </c>
      <c r="X19" s="121" t="s">
        <v>11</v>
      </c>
    </row>
    <row r="20" spans="1:24" ht="23.25" customHeight="1">
      <c r="A20" s="104" t="str">
        <f>IFERROR(IF('Sammel-RG'!J20&lt;&gt;"",INDEX(Wohnsitz!$J$1,1),""),"")</f>
        <v/>
      </c>
      <c r="B20" s="104" t="str">
        <f>IFERROR(IF('Sammel-RG'!J20&lt;&gt;"",INDEX(Wohnsitz!$C$8,1),""),"")</f>
        <v/>
      </c>
      <c r="C20" s="104" t="str">
        <f>IFERROR(IF('Sammel-RG'!J20&lt;&gt;"",INDEX(Wohnsitz!$C$5,1),""),"")</f>
        <v/>
      </c>
      <c r="D20" s="104" t="str">
        <f>IFERROR(IF('Sammel-RG'!H20&lt;&gt;"", 'Sammel-RG'!$B$10 &amp; " " &amp; $B$11, ""), "")</f>
        <v/>
      </c>
      <c r="E20" s="104" t="str">
        <f>IFERROR(IF('Sammel-RG'!J20&lt;&gt;"",INDEX(Wohnsitz!$F$7,1),""),"")</f>
        <v/>
      </c>
      <c r="F20" s="104" t="str">
        <f>IFERROR(IF('Sammel-RG'!J20&lt;&gt;"",INDEX(Wohnsitz!$C$11,1),""),"")</f>
        <v/>
      </c>
      <c r="G20" s="104" t="str">
        <f>IF(ISBLANK(Wohnsitz!B14),"",(Wohnsitz!B14))</f>
        <v/>
      </c>
      <c r="H20" s="104" t="str">
        <f>IF(ISBLANK(Wohnsitz!G14),"",(Wohnsitz!G14))</f>
        <v/>
      </c>
      <c r="I20" s="104" t="str">
        <f>IF(ISBLANK(Wohnsitz!H14),"",(Wohnsitz!H14))</f>
        <v/>
      </c>
      <c r="J20" s="104" t="str">
        <f>IF(ISBLANK(Wohnsitz!I14),"",(Wohnsitz!I14))</f>
        <v/>
      </c>
      <c r="K20" s="103" t="str">
        <f>IF(ISBLANK(Wohnsitz!J14),"",(Wohnsitz!J14))</f>
        <v/>
      </c>
      <c r="L20" s="23" t="str">
        <f>IF(ISBLANK(Wohnsitz!K14),"",(Wohnsitz!K14))</f>
        <v/>
      </c>
      <c r="M20" s="105" t="str">
        <f>IF(ISBLANK(Wohnsitz!W14),"",(Wohnsitz!W14))</f>
        <v/>
      </c>
      <c r="N20" s="19" t="str">
        <f>IF(ISBLANK(Wohnsitz!L14),"",(Wohnsitz!L14/60))</f>
        <v/>
      </c>
      <c r="O20" s="19" t="str">
        <f>IF(ISBLANK(Wohnsitz!M14),"",(Wohnsitz!M14/60))</f>
        <v/>
      </c>
      <c r="P20" s="19" t="str">
        <f>IF(ISBLANK(Wohnsitz!N14),"",(Wohnsitz!N14/60))</f>
        <v/>
      </c>
      <c r="Q20" s="19">
        <f t="shared" ref="Q20" si="0">SUM(N20:P20)</f>
        <v>0</v>
      </c>
      <c r="R20" s="19" t="str">
        <f>IF(ISBLANK(Wohnsitz!P14),"",(Wohnsitz!P14))</f>
        <v/>
      </c>
      <c r="S20" s="19" t="str">
        <f>IF(ISBLANK(Wohnsitz!Q14),"",(Wohnsitz!Q14))</f>
        <v/>
      </c>
      <c r="T20" s="19" t="str">
        <f>IF(ISBLANK(Wohnsitz!R14),"",(Wohnsitz!R14))</f>
        <v/>
      </c>
      <c r="U20" s="19" t="str">
        <f>IF(ISBLANK(Wohnsitz!S14),"",(Wohnsitz!S14))</f>
        <v/>
      </c>
      <c r="V20" s="19" t="str">
        <f>IF(ISBLANK(Wohnsitz!T14),"",(Wohnsitz!T14))</f>
        <v/>
      </c>
      <c r="W20" s="19" t="str">
        <f>IF(ISBLANK(Wohnsitz!U14),"",(Wohnsitz!U14))</f>
        <v/>
      </c>
      <c r="X20" s="82">
        <f t="shared" ref="X20" si="1">SUM(U20:W20)</f>
        <v>0</v>
      </c>
    </row>
    <row r="21" spans="1:24" ht="23.25" customHeight="1">
      <c r="A21" s="104" t="str">
        <f>IFERROR(IF('Sammel-RG'!J21&lt;&gt;"",INDEX(Wohnsitz!$J$1,1),""),"")</f>
        <v/>
      </c>
      <c r="B21" s="104" t="str">
        <f>IFERROR(IF('Sammel-RG'!J21&lt;&gt;"",INDEX(Wohnsitz!$C$8,1),""),"")</f>
        <v/>
      </c>
      <c r="C21" s="104" t="str">
        <f>IFERROR(IF('Sammel-RG'!J21&lt;&gt;"",INDEX(Wohnsitz!$C$5,1),""),"")</f>
        <v/>
      </c>
      <c r="D21" s="104" t="str">
        <f>IFERROR(IF('Sammel-RG'!H21&lt;&gt;"", 'Sammel-RG'!$B$10 &amp; " " &amp; $B$11, ""), "")</f>
        <v/>
      </c>
      <c r="E21" s="104" t="str">
        <f>IFERROR(IF('Sammel-RG'!J21&lt;&gt;"",INDEX(Wohnsitz!$F$7,1),""),"")</f>
        <v/>
      </c>
      <c r="F21" s="104" t="str">
        <f>IFERROR(IF('Sammel-RG'!J21&lt;&gt;"",INDEX(Wohnsitz!$C$11,1),""),"")</f>
        <v/>
      </c>
      <c r="G21" s="104" t="str">
        <f>IF(ISBLANK(Wohnsitz!B15),"",(Wohnsitz!B15))</f>
        <v/>
      </c>
      <c r="H21" s="104" t="str">
        <f>IF(ISBLANK(Wohnsitz!G15),"",(Wohnsitz!G15))</f>
        <v/>
      </c>
      <c r="I21" s="104" t="str">
        <f>IF(ISBLANK(Wohnsitz!H15),"",(Wohnsitz!H15))</f>
        <v/>
      </c>
      <c r="J21" s="104" t="str">
        <f>IF(ISBLANK(Wohnsitz!I15),"",(Wohnsitz!I15))</f>
        <v/>
      </c>
      <c r="K21" s="103" t="str">
        <f>IF(ISBLANK(Wohnsitz!J15),"",(Wohnsitz!J15))</f>
        <v/>
      </c>
      <c r="L21" s="23" t="str">
        <f>IF(ISBLANK(Wohnsitz!K15),"",(Wohnsitz!K15))</f>
        <v/>
      </c>
      <c r="M21" s="105" t="str">
        <f>IF(ISBLANK(Wohnsitz!W15),"",(Wohnsitz!W15))</f>
        <v/>
      </c>
      <c r="N21" s="19" t="str">
        <f>IF(ISBLANK(Wohnsitz!L15),"",(Wohnsitz!L15/60))</f>
        <v/>
      </c>
      <c r="O21" s="19" t="str">
        <f>IF(ISBLANK(Wohnsitz!M15),"",(Wohnsitz!M15/60))</f>
        <v/>
      </c>
      <c r="P21" s="19" t="str">
        <f>IF(ISBLANK(Wohnsitz!N15),"",(Wohnsitz!N15/60))</f>
        <v/>
      </c>
      <c r="Q21" s="19">
        <f t="shared" ref="Q21:Q84" si="2">SUM(N21:P21)</f>
        <v>0</v>
      </c>
      <c r="R21" s="19" t="str">
        <f>IF(ISBLANK(Wohnsitz!P15),"",(Wohnsitz!P15))</f>
        <v/>
      </c>
      <c r="S21" s="19" t="str">
        <f>IF(ISBLANK(Wohnsitz!Q15),"",(Wohnsitz!Q15))</f>
        <v/>
      </c>
      <c r="T21" s="19" t="str">
        <f>IF(ISBLANK(Wohnsitz!R15),"",(Wohnsitz!R15))</f>
        <v/>
      </c>
      <c r="U21" s="19" t="str">
        <f>IF(ISBLANK(Wohnsitz!S15),"",(Wohnsitz!S15))</f>
        <v/>
      </c>
      <c r="V21" s="19" t="str">
        <f>IF(ISBLANK(Wohnsitz!T15),"",(Wohnsitz!T15))</f>
        <v/>
      </c>
      <c r="W21" s="19" t="str">
        <f>IF(ISBLANK(Wohnsitz!U15),"",(Wohnsitz!U15))</f>
        <v/>
      </c>
      <c r="X21" s="82">
        <f t="shared" ref="X21:X84" si="3">SUM(U21:W21)</f>
        <v>0</v>
      </c>
    </row>
    <row r="22" spans="1:24" ht="23.25" customHeight="1">
      <c r="A22" s="104" t="str">
        <f>IFERROR(IF('Sammel-RG'!J22&lt;&gt;"",INDEX(Wohnsitz!$J$1,1),""),"")</f>
        <v/>
      </c>
      <c r="B22" s="104" t="str">
        <f>IFERROR(IF('Sammel-RG'!J22&lt;&gt;"",INDEX(Wohnsitz!$C$8,1),""),"")</f>
        <v/>
      </c>
      <c r="C22" s="104" t="str">
        <f>IFERROR(IF('Sammel-RG'!J22&lt;&gt;"",INDEX(Wohnsitz!$C$5,1),""),"")</f>
        <v/>
      </c>
      <c r="D22" s="104" t="str">
        <f>IFERROR(IF('Sammel-RG'!H22&lt;&gt;"", 'Sammel-RG'!$B$10 &amp; " " &amp; $B$11, ""), "")</f>
        <v/>
      </c>
      <c r="E22" s="104" t="str">
        <f>IFERROR(IF('Sammel-RG'!J22&lt;&gt;"",INDEX(Wohnsitz!$F$7,1),""),"")</f>
        <v/>
      </c>
      <c r="F22" s="104" t="str">
        <f>IFERROR(IF('Sammel-RG'!J22&lt;&gt;"",INDEX(Wohnsitz!$C$11,1),""),"")</f>
        <v/>
      </c>
      <c r="G22" s="104" t="str">
        <f>IF(ISBLANK(Wohnsitz!B16),"",(Wohnsitz!B16))</f>
        <v/>
      </c>
      <c r="H22" s="104" t="str">
        <f>IF(ISBLANK(Wohnsitz!G16),"",(Wohnsitz!G16))</f>
        <v/>
      </c>
      <c r="I22" s="104" t="str">
        <f>IF(ISBLANK(Wohnsitz!H16),"",(Wohnsitz!H16))</f>
        <v/>
      </c>
      <c r="J22" s="104" t="str">
        <f>IF(ISBLANK(Wohnsitz!I16),"",(Wohnsitz!I16))</f>
        <v/>
      </c>
      <c r="K22" s="103" t="str">
        <f>IF(ISBLANK(Wohnsitz!J16),"",(Wohnsitz!J16))</f>
        <v/>
      </c>
      <c r="L22" s="23" t="str">
        <f>IF(ISBLANK(Wohnsitz!K16),"",(Wohnsitz!K16))</f>
        <v/>
      </c>
      <c r="M22" s="105" t="str">
        <f>IF(ISBLANK(Wohnsitz!W16),"",(Wohnsitz!W16))</f>
        <v/>
      </c>
      <c r="N22" s="19" t="str">
        <f>IF(ISBLANK(Wohnsitz!L16),"",(Wohnsitz!L16/60))</f>
        <v/>
      </c>
      <c r="O22" s="19" t="str">
        <f>IF(ISBLANK(Wohnsitz!M16),"",(Wohnsitz!M16/60))</f>
        <v/>
      </c>
      <c r="P22" s="19" t="str">
        <f>IF(ISBLANK(Wohnsitz!N16),"",(Wohnsitz!N16/60))</f>
        <v/>
      </c>
      <c r="Q22" s="19">
        <f t="shared" si="2"/>
        <v>0</v>
      </c>
      <c r="R22" s="19" t="str">
        <f>IF(ISBLANK(Wohnsitz!P16),"",(Wohnsitz!P16))</f>
        <v/>
      </c>
      <c r="S22" s="19" t="str">
        <f>IF(ISBLANK(Wohnsitz!Q16),"",(Wohnsitz!Q16))</f>
        <v/>
      </c>
      <c r="T22" s="19" t="str">
        <f>IF(ISBLANK(Wohnsitz!R16),"",(Wohnsitz!R16))</f>
        <v/>
      </c>
      <c r="U22" s="19" t="str">
        <f>IF(ISBLANK(Wohnsitz!S16),"",(Wohnsitz!S16))</f>
        <v/>
      </c>
      <c r="V22" s="19" t="str">
        <f>IF(ISBLANK(Wohnsitz!T16),"",(Wohnsitz!T16))</f>
        <v/>
      </c>
      <c r="W22" s="19" t="str">
        <f>IF(ISBLANK(Wohnsitz!U16),"",(Wohnsitz!U16))</f>
        <v/>
      </c>
      <c r="X22" s="82">
        <f t="shared" si="3"/>
        <v>0</v>
      </c>
    </row>
    <row r="23" spans="1:24" ht="23.25" customHeight="1">
      <c r="A23" s="104" t="str">
        <f>IFERROR(IF('Sammel-RG'!J23&lt;&gt;"",INDEX(Wohnsitz!$J$1,1),""),"")</f>
        <v/>
      </c>
      <c r="B23" s="104" t="str">
        <f>IFERROR(IF('Sammel-RG'!J23&lt;&gt;"",INDEX(Wohnsitz!$C$8,1),""),"")</f>
        <v/>
      </c>
      <c r="C23" s="104" t="str">
        <f>IFERROR(IF('Sammel-RG'!J23&lt;&gt;"",INDEX(Wohnsitz!$C$5,1),""),"")</f>
        <v/>
      </c>
      <c r="D23" s="104" t="str">
        <f>IFERROR(IF('Sammel-RG'!H23&lt;&gt;"", 'Sammel-RG'!$B$10 &amp; " " &amp; $B$11, ""), "")</f>
        <v/>
      </c>
      <c r="E23" s="104" t="str">
        <f>IFERROR(IF('Sammel-RG'!J23&lt;&gt;"",INDEX(Wohnsitz!$F$7,1),""),"")</f>
        <v/>
      </c>
      <c r="F23" s="104" t="str">
        <f>IFERROR(IF('Sammel-RG'!J23&lt;&gt;"",INDEX(Wohnsitz!$C$11,1),""),"")</f>
        <v/>
      </c>
      <c r="G23" s="104" t="str">
        <f>IF(ISBLANK(Wohnsitz!B17),"",(Wohnsitz!B17))</f>
        <v/>
      </c>
      <c r="H23" s="104" t="str">
        <f>IF(ISBLANK(Wohnsitz!G17),"",(Wohnsitz!G17))</f>
        <v/>
      </c>
      <c r="I23" s="104" t="str">
        <f>IF(ISBLANK(Wohnsitz!H17),"",(Wohnsitz!H17))</f>
        <v/>
      </c>
      <c r="J23" s="104" t="str">
        <f>IF(ISBLANK(Wohnsitz!I17),"",(Wohnsitz!I17))</f>
        <v/>
      </c>
      <c r="K23" s="103" t="str">
        <f>IF(ISBLANK(Wohnsitz!J17),"",(Wohnsitz!J17))</f>
        <v/>
      </c>
      <c r="L23" s="23" t="str">
        <f>IF(ISBLANK(Wohnsitz!K17),"",(Wohnsitz!K17))</f>
        <v/>
      </c>
      <c r="M23" s="105" t="str">
        <f>IF(ISBLANK(Wohnsitz!W17),"",(Wohnsitz!W17))</f>
        <v/>
      </c>
      <c r="N23" s="19" t="str">
        <f>IF(ISBLANK(Wohnsitz!L17),"",(Wohnsitz!L17/60))</f>
        <v/>
      </c>
      <c r="O23" s="19" t="str">
        <f>IF(ISBLANK(Wohnsitz!M17),"",(Wohnsitz!M17/60))</f>
        <v/>
      </c>
      <c r="P23" s="19" t="str">
        <f>IF(ISBLANK(Wohnsitz!N17),"",(Wohnsitz!N17/60))</f>
        <v/>
      </c>
      <c r="Q23" s="19">
        <f t="shared" si="2"/>
        <v>0</v>
      </c>
      <c r="R23" s="19" t="str">
        <f>IF(ISBLANK(Wohnsitz!P17),"",(Wohnsitz!P17))</f>
        <v/>
      </c>
      <c r="S23" s="19" t="str">
        <f>IF(ISBLANK(Wohnsitz!Q17),"",(Wohnsitz!Q17))</f>
        <v/>
      </c>
      <c r="T23" s="19" t="str">
        <f>IF(ISBLANK(Wohnsitz!R17),"",(Wohnsitz!R17))</f>
        <v/>
      </c>
      <c r="U23" s="19" t="str">
        <f>IF(ISBLANK(Wohnsitz!S17),"",(Wohnsitz!S17))</f>
        <v/>
      </c>
      <c r="V23" s="19" t="str">
        <f>IF(ISBLANK(Wohnsitz!T17),"",(Wohnsitz!T17))</f>
        <v/>
      </c>
      <c r="W23" s="19" t="str">
        <f>IF(ISBLANK(Wohnsitz!U17),"",(Wohnsitz!U17))</f>
        <v/>
      </c>
      <c r="X23" s="82">
        <f t="shared" si="3"/>
        <v>0</v>
      </c>
    </row>
    <row r="24" spans="1:24" ht="23.25" customHeight="1">
      <c r="A24" s="104" t="str">
        <f>IFERROR(IF('Sammel-RG'!J24&lt;&gt;"",INDEX(Wohnsitz!$J$1,1),""),"")</f>
        <v/>
      </c>
      <c r="B24" s="104" t="str">
        <f>IFERROR(IF('Sammel-RG'!J24&lt;&gt;"",INDEX(Wohnsitz!$C$8,1),""),"")</f>
        <v/>
      </c>
      <c r="C24" s="104" t="str">
        <f>IFERROR(IF('Sammel-RG'!J24&lt;&gt;"",INDEX(Wohnsitz!$C$5,1),""),"")</f>
        <v/>
      </c>
      <c r="D24" s="104" t="str">
        <f>IFERROR(IF('Sammel-RG'!H24&lt;&gt;"", 'Sammel-RG'!$B$10 &amp; " " &amp; $B$11, ""), "")</f>
        <v/>
      </c>
      <c r="E24" s="104" t="str">
        <f>IFERROR(IF('Sammel-RG'!J24&lt;&gt;"",INDEX(Wohnsitz!$F$7,1),""),"")</f>
        <v/>
      </c>
      <c r="F24" s="104" t="str">
        <f>IFERROR(IF('Sammel-RG'!J24&lt;&gt;"",INDEX(Wohnsitz!$C$11,1),""),"")</f>
        <v/>
      </c>
      <c r="G24" s="104" t="str">
        <f>IF(ISBLANK(Wohnsitz!B18),"",(Wohnsitz!B18))</f>
        <v/>
      </c>
      <c r="H24" s="104" t="str">
        <f>IF(ISBLANK(Wohnsitz!G18),"",(Wohnsitz!G18))</f>
        <v/>
      </c>
      <c r="I24" s="104" t="str">
        <f>IF(ISBLANK(Wohnsitz!H18),"",(Wohnsitz!H18))</f>
        <v/>
      </c>
      <c r="J24" s="104" t="str">
        <f>IF(ISBLANK(Wohnsitz!I18),"",(Wohnsitz!I18))</f>
        <v/>
      </c>
      <c r="K24" s="103" t="str">
        <f>IF(ISBLANK(Wohnsitz!J18),"",(Wohnsitz!J18))</f>
        <v/>
      </c>
      <c r="L24" s="23" t="str">
        <f>IF(ISBLANK(Wohnsitz!K18),"",(Wohnsitz!K18))</f>
        <v/>
      </c>
      <c r="M24" s="105" t="str">
        <f>IF(ISBLANK(Wohnsitz!W18),"",(Wohnsitz!W18))</f>
        <v/>
      </c>
      <c r="N24" s="19" t="str">
        <f>IF(ISBLANK(Wohnsitz!L18),"",(Wohnsitz!L18/60))</f>
        <v/>
      </c>
      <c r="O24" s="19" t="str">
        <f>IF(ISBLANK(Wohnsitz!M18),"",(Wohnsitz!M18/60))</f>
        <v/>
      </c>
      <c r="P24" s="19" t="str">
        <f>IF(ISBLANK(Wohnsitz!N18),"",(Wohnsitz!N18/60))</f>
        <v/>
      </c>
      <c r="Q24" s="19">
        <f t="shared" si="2"/>
        <v>0</v>
      </c>
      <c r="R24" s="19" t="str">
        <f>IF(ISBLANK(Wohnsitz!P18),"",(Wohnsitz!P18))</f>
        <v/>
      </c>
      <c r="S24" s="19" t="str">
        <f>IF(ISBLANK(Wohnsitz!Q18),"",(Wohnsitz!Q18))</f>
        <v/>
      </c>
      <c r="T24" s="19" t="str">
        <f>IF(ISBLANK(Wohnsitz!R18),"",(Wohnsitz!R18))</f>
        <v/>
      </c>
      <c r="U24" s="19" t="str">
        <f>IF(ISBLANK(Wohnsitz!S18),"",(Wohnsitz!S18))</f>
        <v/>
      </c>
      <c r="V24" s="19" t="str">
        <f>IF(ISBLANK(Wohnsitz!T18),"",(Wohnsitz!T18))</f>
        <v/>
      </c>
      <c r="W24" s="19" t="str">
        <f>IF(ISBLANK(Wohnsitz!U18),"",(Wohnsitz!U18))</f>
        <v/>
      </c>
      <c r="X24" s="82">
        <f t="shared" si="3"/>
        <v>0</v>
      </c>
    </row>
    <row r="25" spans="1:24" ht="23.25" customHeight="1">
      <c r="A25" s="104" t="str">
        <f>IFERROR(IF('Sammel-RG'!J25&lt;&gt;"",INDEX(Wohnsitz!$J$1,1),""),"")</f>
        <v/>
      </c>
      <c r="B25" s="104" t="str">
        <f>IFERROR(IF('Sammel-RG'!J25&lt;&gt;"",INDEX(Wohnsitz!$C$8,1),""),"")</f>
        <v/>
      </c>
      <c r="C25" s="104" t="str">
        <f>IFERROR(IF('Sammel-RG'!J25&lt;&gt;"",INDEX(Wohnsitz!$C$5,1),""),"")</f>
        <v/>
      </c>
      <c r="D25" s="104" t="str">
        <f>IFERROR(IF('Sammel-RG'!H25&lt;&gt;"", 'Sammel-RG'!$B$10 &amp; " " &amp; $B$11, ""), "")</f>
        <v/>
      </c>
      <c r="E25" s="104" t="str">
        <f>IFERROR(IF('Sammel-RG'!J25&lt;&gt;"",INDEX(Wohnsitz!$F$7,1),""),"")</f>
        <v/>
      </c>
      <c r="F25" s="104" t="str">
        <f>IFERROR(IF('Sammel-RG'!J25&lt;&gt;"",INDEX(Wohnsitz!$C$11,1),""),"")</f>
        <v/>
      </c>
      <c r="G25" s="104" t="str">
        <f>IF(ISBLANK(Wohnsitz!B19),"",(Wohnsitz!B19))</f>
        <v/>
      </c>
      <c r="H25" s="104" t="str">
        <f>IF(ISBLANK(Wohnsitz!G19),"",(Wohnsitz!G19))</f>
        <v/>
      </c>
      <c r="I25" s="104" t="str">
        <f>IF(ISBLANK(Wohnsitz!H19),"",(Wohnsitz!H19))</f>
        <v/>
      </c>
      <c r="J25" s="104" t="str">
        <f>IF(ISBLANK(Wohnsitz!I19),"",(Wohnsitz!I19))</f>
        <v/>
      </c>
      <c r="K25" s="103" t="str">
        <f>IF(ISBLANK(Wohnsitz!J19),"",(Wohnsitz!J19))</f>
        <v/>
      </c>
      <c r="L25" s="23" t="str">
        <f>IF(ISBLANK(Wohnsitz!K19),"",(Wohnsitz!K19))</f>
        <v/>
      </c>
      <c r="M25" s="105" t="str">
        <f>IF(ISBLANK(Wohnsitz!W19),"",(Wohnsitz!W19))</f>
        <v/>
      </c>
      <c r="N25" s="19" t="str">
        <f>IF(ISBLANK(Wohnsitz!L19),"",(Wohnsitz!L19/60))</f>
        <v/>
      </c>
      <c r="O25" s="19" t="str">
        <f>IF(ISBLANK(Wohnsitz!M19),"",(Wohnsitz!M19/60))</f>
        <v/>
      </c>
      <c r="P25" s="19" t="str">
        <f>IF(ISBLANK(Wohnsitz!N19),"",(Wohnsitz!N19/60))</f>
        <v/>
      </c>
      <c r="Q25" s="19">
        <f t="shared" si="2"/>
        <v>0</v>
      </c>
      <c r="R25" s="19" t="str">
        <f>IF(ISBLANK(Wohnsitz!P19),"",(Wohnsitz!P19))</f>
        <v/>
      </c>
      <c r="S25" s="19" t="str">
        <f>IF(ISBLANK(Wohnsitz!Q19),"",(Wohnsitz!Q19))</f>
        <v/>
      </c>
      <c r="T25" s="19" t="str">
        <f>IF(ISBLANK(Wohnsitz!R19),"",(Wohnsitz!R19))</f>
        <v/>
      </c>
      <c r="U25" s="19" t="str">
        <f>IF(ISBLANK(Wohnsitz!S19),"",(Wohnsitz!S19))</f>
        <v/>
      </c>
      <c r="V25" s="19" t="str">
        <f>IF(ISBLANK(Wohnsitz!T19),"",(Wohnsitz!T19))</f>
        <v/>
      </c>
      <c r="W25" s="19" t="str">
        <f>IF(ISBLANK(Wohnsitz!U19),"",(Wohnsitz!U19))</f>
        <v/>
      </c>
      <c r="X25" s="82">
        <f t="shared" si="3"/>
        <v>0</v>
      </c>
    </row>
    <row r="26" spans="1:24" ht="23.25" customHeight="1">
      <c r="A26" s="104" t="str">
        <f>IFERROR(IF('Sammel-RG'!J26&lt;&gt;"",INDEX(Wohnsitz!$J$1,1),""),"")</f>
        <v/>
      </c>
      <c r="B26" s="104" t="str">
        <f>IFERROR(IF('Sammel-RG'!J26&lt;&gt;"",INDEX(Wohnsitz!$C$8,1),""),"")</f>
        <v/>
      </c>
      <c r="C26" s="104" t="str">
        <f>IFERROR(IF('Sammel-RG'!J26&lt;&gt;"",INDEX(Wohnsitz!$C$5,1),""),"")</f>
        <v/>
      </c>
      <c r="D26" s="104" t="str">
        <f>IFERROR(IF('Sammel-RG'!H26&lt;&gt;"", 'Sammel-RG'!$B$10 &amp; " " &amp; $B$11, ""), "")</f>
        <v/>
      </c>
      <c r="E26" s="104" t="str">
        <f>IFERROR(IF('Sammel-RG'!J26&lt;&gt;"",INDEX(Wohnsitz!$F$7,1),""),"")</f>
        <v/>
      </c>
      <c r="F26" s="104" t="str">
        <f>IFERROR(IF('Sammel-RG'!J26&lt;&gt;"",INDEX(Wohnsitz!$C$11,1),""),"")</f>
        <v/>
      </c>
      <c r="G26" s="104" t="str">
        <f>IF(ISBLANK(Wohnsitz!B20),"",(Wohnsitz!B20))</f>
        <v/>
      </c>
      <c r="H26" s="104" t="str">
        <f>IF(ISBLANK(Wohnsitz!G20),"",(Wohnsitz!G20))</f>
        <v/>
      </c>
      <c r="I26" s="104" t="str">
        <f>IF(ISBLANK(Wohnsitz!H20),"",(Wohnsitz!H20))</f>
        <v/>
      </c>
      <c r="J26" s="104" t="str">
        <f>IF(ISBLANK(Wohnsitz!I20),"",(Wohnsitz!I20))</f>
        <v/>
      </c>
      <c r="K26" s="103" t="str">
        <f>IF(ISBLANK(Wohnsitz!J20),"",(Wohnsitz!J20))</f>
        <v/>
      </c>
      <c r="L26" s="23" t="str">
        <f>IF(ISBLANK(Wohnsitz!K20),"",(Wohnsitz!K20))</f>
        <v/>
      </c>
      <c r="M26" s="105" t="str">
        <f>IF(ISBLANK(Wohnsitz!W20),"",(Wohnsitz!W20))</f>
        <v/>
      </c>
      <c r="N26" s="19" t="str">
        <f>IF(ISBLANK(Wohnsitz!L20),"",(Wohnsitz!L20/60))</f>
        <v/>
      </c>
      <c r="O26" s="19" t="str">
        <f>IF(ISBLANK(Wohnsitz!M20),"",(Wohnsitz!M20/60))</f>
        <v/>
      </c>
      <c r="P26" s="19" t="str">
        <f>IF(ISBLANK(Wohnsitz!N20),"",(Wohnsitz!N20/60))</f>
        <v/>
      </c>
      <c r="Q26" s="19">
        <f t="shared" si="2"/>
        <v>0</v>
      </c>
      <c r="R26" s="19" t="str">
        <f>IF(ISBLANK(Wohnsitz!P20),"",(Wohnsitz!P20))</f>
        <v/>
      </c>
      <c r="S26" s="19" t="str">
        <f>IF(ISBLANK(Wohnsitz!Q20),"",(Wohnsitz!Q20))</f>
        <v/>
      </c>
      <c r="T26" s="19" t="str">
        <f>IF(ISBLANK(Wohnsitz!R20),"",(Wohnsitz!R20))</f>
        <v/>
      </c>
      <c r="U26" s="19" t="str">
        <f>IF(ISBLANK(Wohnsitz!S20),"",(Wohnsitz!S20))</f>
        <v/>
      </c>
      <c r="V26" s="19" t="str">
        <f>IF(ISBLANK(Wohnsitz!T20),"",(Wohnsitz!T20))</f>
        <v/>
      </c>
      <c r="W26" s="19" t="str">
        <f>IF(ISBLANK(Wohnsitz!U20),"",(Wohnsitz!U20))</f>
        <v/>
      </c>
      <c r="X26" s="82">
        <f t="shared" si="3"/>
        <v>0</v>
      </c>
    </row>
    <row r="27" spans="1:24" ht="23.25" customHeight="1">
      <c r="A27" s="104" t="str">
        <f>IFERROR(IF('Sammel-RG'!J27&lt;&gt;"",INDEX(Wohnsitz!$J$1,1),""),"")</f>
        <v/>
      </c>
      <c r="B27" s="104" t="str">
        <f>IFERROR(IF('Sammel-RG'!J27&lt;&gt;"",INDEX(Wohnsitz!$C$8,1),""),"")</f>
        <v/>
      </c>
      <c r="C27" s="104" t="str">
        <f>IFERROR(IF('Sammel-RG'!J27&lt;&gt;"",INDEX(Wohnsitz!$C$5,1),""),"")</f>
        <v/>
      </c>
      <c r="D27" s="104" t="str">
        <f>IFERROR(IF('Sammel-RG'!H27&lt;&gt;"", 'Sammel-RG'!$B$10 &amp; " " &amp; $B$11, ""), "")</f>
        <v/>
      </c>
      <c r="E27" s="104" t="str">
        <f>IFERROR(IF('Sammel-RG'!J27&lt;&gt;"",INDEX(Wohnsitz!$F$7,1),""),"")</f>
        <v/>
      </c>
      <c r="F27" s="104" t="str">
        <f>IFERROR(IF('Sammel-RG'!J27&lt;&gt;"",INDEX(Wohnsitz!$C$11,1),""),"")</f>
        <v/>
      </c>
      <c r="G27" s="104" t="str">
        <f>IF(ISBLANK(Wohnsitz!B21),"",(Wohnsitz!B21))</f>
        <v/>
      </c>
      <c r="H27" s="104" t="str">
        <f>IF(ISBLANK(Wohnsitz!G21),"",(Wohnsitz!G21))</f>
        <v/>
      </c>
      <c r="I27" s="104" t="str">
        <f>IF(ISBLANK(Wohnsitz!H21),"",(Wohnsitz!H21))</f>
        <v/>
      </c>
      <c r="J27" s="104" t="str">
        <f>IF(ISBLANK(Wohnsitz!I21),"",(Wohnsitz!I21))</f>
        <v/>
      </c>
      <c r="K27" s="103" t="str">
        <f>IF(ISBLANK(Wohnsitz!J21),"",(Wohnsitz!J21))</f>
        <v/>
      </c>
      <c r="L27" s="23" t="str">
        <f>IF(ISBLANK(Wohnsitz!K21),"",(Wohnsitz!K21))</f>
        <v/>
      </c>
      <c r="M27" s="105" t="str">
        <f>IF(ISBLANK(Wohnsitz!W21),"",(Wohnsitz!W21))</f>
        <v/>
      </c>
      <c r="N27" s="19" t="str">
        <f>IF(ISBLANK(Wohnsitz!L21),"",(Wohnsitz!L21/60))</f>
        <v/>
      </c>
      <c r="O27" s="19" t="str">
        <f>IF(ISBLANK(Wohnsitz!M21),"",(Wohnsitz!M21/60))</f>
        <v/>
      </c>
      <c r="P27" s="19" t="str">
        <f>IF(ISBLANK(Wohnsitz!N21),"",(Wohnsitz!N21/60))</f>
        <v/>
      </c>
      <c r="Q27" s="19">
        <f t="shared" si="2"/>
        <v>0</v>
      </c>
      <c r="R27" s="19" t="str">
        <f>IF(ISBLANK(Wohnsitz!P21),"",(Wohnsitz!P21))</f>
        <v/>
      </c>
      <c r="S27" s="19" t="str">
        <f>IF(ISBLANK(Wohnsitz!Q21),"",(Wohnsitz!Q21))</f>
        <v/>
      </c>
      <c r="T27" s="19" t="str">
        <f>IF(ISBLANK(Wohnsitz!R21),"",(Wohnsitz!R21))</f>
        <v/>
      </c>
      <c r="U27" s="19" t="str">
        <f>IF(ISBLANK(Wohnsitz!S21),"",(Wohnsitz!S21))</f>
        <v/>
      </c>
      <c r="V27" s="19" t="str">
        <f>IF(ISBLANK(Wohnsitz!T21),"",(Wohnsitz!T21))</f>
        <v/>
      </c>
      <c r="W27" s="19" t="str">
        <f>IF(ISBLANK(Wohnsitz!U21),"",(Wohnsitz!U21))</f>
        <v/>
      </c>
      <c r="X27" s="82">
        <f t="shared" si="3"/>
        <v>0</v>
      </c>
    </row>
    <row r="28" spans="1:24" ht="23.25" customHeight="1">
      <c r="A28" s="104" t="str">
        <f>IFERROR(IF('Sammel-RG'!J28&lt;&gt;"",INDEX(Wohnsitz!$J$1,1),""),"")</f>
        <v/>
      </c>
      <c r="B28" s="104" t="str">
        <f>IFERROR(IF('Sammel-RG'!J28&lt;&gt;"",INDEX(Wohnsitz!$C$8,1),""),"")</f>
        <v/>
      </c>
      <c r="C28" s="104" t="str">
        <f>IFERROR(IF('Sammel-RG'!J28&lt;&gt;"",INDEX(Wohnsitz!$C$5,1),""),"")</f>
        <v/>
      </c>
      <c r="D28" s="104" t="str">
        <f>IFERROR(IF('Sammel-RG'!H28&lt;&gt;"", 'Sammel-RG'!$B$10 &amp; " " &amp; $B$11, ""), "")</f>
        <v/>
      </c>
      <c r="E28" s="104" t="str">
        <f>IFERROR(IF('Sammel-RG'!J28&lt;&gt;"",INDEX(Wohnsitz!$F$7,1),""),"")</f>
        <v/>
      </c>
      <c r="F28" s="104" t="str">
        <f>IFERROR(IF('Sammel-RG'!J28&lt;&gt;"",INDEX(Wohnsitz!$C$11,1),""),"")</f>
        <v/>
      </c>
      <c r="G28" s="104" t="str">
        <f>IF(ISBLANK(Wohnsitz!B22),"",(Wohnsitz!B22))</f>
        <v/>
      </c>
      <c r="H28" s="104" t="str">
        <f>IF(ISBLANK(Wohnsitz!G22),"",(Wohnsitz!G22))</f>
        <v/>
      </c>
      <c r="I28" s="104" t="str">
        <f>IF(ISBLANK(Wohnsitz!H22),"",(Wohnsitz!H22))</f>
        <v/>
      </c>
      <c r="J28" s="104" t="str">
        <f>IF(ISBLANK(Wohnsitz!I22),"",(Wohnsitz!I22))</f>
        <v/>
      </c>
      <c r="K28" s="103" t="str">
        <f>IF(ISBLANK(Wohnsitz!J22),"",(Wohnsitz!J22))</f>
        <v/>
      </c>
      <c r="L28" s="23" t="str">
        <f>IF(ISBLANK(Wohnsitz!K22),"",(Wohnsitz!K22))</f>
        <v/>
      </c>
      <c r="M28" s="105" t="str">
        <f>IF(ISBLANK(Wohnsitz!W22),"",(Wohnsitz!W22))</f>
        <v/>
      </c>
      <c r="N28" s="19" t="str">
        <f>IF(ISBLANK(Wohnsitz!L22),"",(Wohnsitz!L22/60))</f>
        <v/>
      </c>
      <c r="O28" s="19" t="str">
        <f>IF(ISBLANK(Wohnsitz!M22),"",(Wohnsitz!M22/60))</f>
        <v/>
      </c>
      <c r="P28" s="19" t="str">
        <f>IF(ISBLANK(Wohnsitz!N22),"",(Wohnsitz!N22/60))</f>
        <v/>
      </c>
      <c r="Q28" s="19">
        <f t="shared" si="2"/>
        <v>0</v>
      </c>
      <c r="R28" s="19" t="str">
        <f>IF(ISBLANK(Wohnsitz!P22),"",(Wohnsitz!P22))</f>
        <v/>
      </c>
      <c r="S28" s="19" t="str">
        <f>IF(ISBLANK(Wohnsitz!Q22),"",(Wohnsitz!Q22))</f>
        <v/>
      </c>
      <c r="T28" s="19" t="str">
        <f>IF(ISBLANK(Wohnsitz!R22),"",(Wohnsitz!R22))</f>
        <v/>
      </c>
      <c r="U28" s="19" t="str">
        <f>IF(ISBLANK(Wohnsitz!S22),"",(Wohnsitz!S22))</f>
        <v/>
      </c>
      <c r="V28" s="19" t="str">
        <f>IF(ISBLANK(Wohnsitz!T22),"",(Wohnsitz!T22))</f>
        <v/>
      </c>
      <c r="W28" s="19" t="str">
        <f>IF(ISBLANK(Wohnsitz!U22),"",(Wohnsitz!U22))</f>
        <v/>
      </c>
      <c r="X28" s="82">
        <f t="shared" si="3"/>
        <v>0</v>
      </c>
    </row>
    <row r="29" spans="1:24" ht="23.25" customHeight="1">
      <c r="A29" s="104" t="str">
        <f>IFERROR(IF('Sammel-RG'!J29&lt;&gt;"",INDEX(Wohnsitz!$J$1,1),""),"")</f>
        <v/>
      </c>
      <c r="B29" s="104" t="str">
        <f>IFERROR(IF('Sammel-RG'!J29&lt;&gt;"",INDEX(Wohnsitz!$C$8,1),""),"")</f>
        <v/>
      </c>
      <c r="C29" s="104" t="str">
        <f>IFERROR(IF('Sammel-RG'!J29&lt;&gt;"",INDEX(Wohnsitz!$C$5,1),""),"")</f>
        <v/>
      </c>
      <c r="D29" s="104" t="str">
        <f>IFERROR(IF('Sammel-RG'!H29&lt;&gt;"", 'Sammel-RG'!$B$10 &amp; " " &amp; $B$11, ""), "")</f>
        <v/>
      </c>
      <c r="E29" s="104" t="str">
        <f>IFERROR(IF('Sammel-RG'!J29&lt;&gt;"",INDEX(Wohnsitz!$F$7,1),""),"")</f>
        <v/>
      </c>
      <c r="F29" s="104" t="str">
        <f>IFERROR(IF('Sammel-RG'!J29&lt;&gt;"",INDEX(Wohnsitz!$C$11,1),""),"")</f>
        <v/>
      </c>
      <c r="G29" s="104" t="str">
        <f>IF(ISBLANK(Wohnsitz!B23),"",(Wohnsitz!B23))</f>
        <v/>
      </c>
      <c r="H29" s="104" t="str">
        <f>IF(ISBLANK(Wohnsitz!G23),"",(Wohnsitz!G23))</f>
        <v/>
      </c>
      <c r="I29" s="104" t="str">
        <f>IF(ISBLANK(Wohnsitz!H23),"",(Wohnsitz!H23))</f>
        <v/>
      </c>
      <c r="J29" s="104" t="str">
        <f>IF(ISBLANK(Wohnsitz!I23),"",(Wohnsitz!I23))</f>
        <v/>
      </c>
      <c r="K29" s="103" t="str">
        <f>IF(ISBLANK(Wohnsitz!J23),"",(Wohnsitz!J23))</f>
        <v/>
      </c>
      <c r="L29" s="23" t="str">
        <f>IF(ISBLANK(Wohnsitz!K23),"",(Wohnsitz!K23))</f>
        <v/>
      </c>
      <c r="M29" s="105" t="str">
        <f>IF(ISBLANK(Wohnsitz!W23),"",(Wohnsitz!W23))</f>
        <v/>
      </c>
      <c r="N29" s="19" t="str">
        <f>IF(ISBLANK(Wohnsitz!L23),"",(Wohnsitz!L23/60))</f>
        <v/>
      </c>
      <c r="O29" s="19" t="str">
        <f>IF(ISBLANK(Wohnsitz!M23),"",(Wohnsitz!M23/60))</f>
        <v/>
      </c>
      <c r="P29" s="19" t="str">
        <f>IF(ISBLANK(Wohnsitz!N23),"",(Wohnsitz!N23/60))</f>
        <v/>
      </c>
      <c r="Q29" s="19">
        <f t="shared" si="2"/>
        <v>0</v>
      </c>
      <c r="R29" s="19" t="str">
        <f>IF(ISBLANK(Wohnsitz!P23),"",(Wohnsitz!P23))</f>
        <v/>
      </c>
      <c r="S29" s="19" t="str">
        <f>IF(ISBLANK(Wohnsitz!Q23),"",(Wohnsitz!Q23))</f>
        <v/>
      </c>
      <c r="T29" s="19" t="str">
        <f>IF(ISBLANK(Wohnsitz!R23),"",(Wohnsitz!R23))</f>
        <v/>
      </c>
      <c r="U29" s="19" t="str">
        <f>IF(ISBLANK(Wohnsitz!S23),"",(Wohnsitz!S23))</f>
        <v/>
      </c>
      <c r="V29" s="19" t="str">
        <f>IF(ISBLANK(Wohnsitz!T23),"",(Wohnsitz!T23))</f>
        <v/>
      </c>
      <c r="W29" s="19" t="str">
        <f>IF(ISBLANK(Wohnsitz!U23),"",(Wohnsitz!U23))</f>
        <v/>
      </c>
      <c r="X29" s="82">
        <f t="shared" si="3"/>
        <v>0</v>
      </c>
    </row>
    <row r="30" spans="1:24" ht="23.25" customHeight="1">
      <c r="A30" s="104" t="str">
        <f>IFERROR(IF('Sammel-RG'!J30&lt;&gt;"",INDEX(Wohnsitz!$J$1,1),""),"")</f>
        <v/>
      </c>
      <c r="B30" s="104" t="str">
        <f>IFERROR(IF('Sammel-RG'!J30&lt;&gt;"",INDEX(Wohnsitz!$C$8,1),""),"")</f>
        <v/>
      </c>
      <c r="C30" s="104" t="str">
        <f>IFERROR(IF('Sammel-RG'!J30&lt;&gt;"",INDEX(Wohnsitz!$C$5,1),""),"")</f>
        <v/>
      </c>
      <c r="D30" s="104" t="str">
        <f>IFERROR(IF('Sammel-RG'!H30&lt;&gt;"", 'Sammel-RG'!$B$10 &amp; " " &amp; $B$11, ""), "")</f>
        <v/>
      </c>
      <c r="E30" s="104" t="str">
        <f>IFERROR(IF('Sammel-RG'!J30&lt;&gt;"",INDEX(Wohnsitz!$F$7,1),""),"")</f>
        <v/>
      </c>
      <c r="F30" s="104" t="str">
        <f>IFERROR(IF('Sammel-RG'!J30&lt;&gt;"",INDEX(Wohnsitz!$C$11,1),""),"")</f>
        <v/>
      </c>
      <c r="G30" s="104" t="str">
        <f>IF(ISBLANK(Wohnsitz!B24),"",(Wohnsitz!B24))</f>
        <v/>
      </c>
      <c r="H30" s="104" t="str">
        <f>IF(ISBLANK(Wohnsitz!G24),"",(Wohnsitz!G24))</f>
        <v/>
      </c>
      <c r="I30" s="104" t="str">
        <f>IF(ISBLANK(Wohnsitz!H24),"",(Wohnsitz!H24))</f>
        <v/>
      </c>
      <c r="J30" s="104" t="str">
        <f>IF(ISBLANK(Wohnsitz!I24),"",(Wohnsitz!I24))</f>
        <v/>
      </c>
      <c r="K30" s="103" t="str">
        <f>IF(ISBLANK(Wohnsitz!J24),"",(Wohnsitz!J24))</f>
        <v/>
      </c>
      <c r="L30" s="23" t="str">
        <f>IF(ISBLANK(Wohnsitz!K24),"",(Wohnsitz!K24))</f>
        <v/>
      </c>
      <c r="M30" s="105" t="str">
        <f>IF(ISBLANK(Wohnsitz!W24),"",(Wohnsitz!W24))</f>
        <v/>
      </c>
      <c r="N30" s="19" t="str">
        <f>IF(ISBLANK(Wohnsitz!L24),"",(Wohnsitz!L24/60))</f>
        <v/>
      </c>
      <c r="O30" s="19" t="str">
        <f>IF(ISBLANK(Wohnsitz!M24),"",(Wohnsitz!M24/60))</f>
        <v/>
      </c>
      <c r="P30" s="19" t="str">
        <f>IF(ISBLANK(Wohnsitz!N24),"",(Wohnsitz!N24/60))</f>
        <v/>
      </c>
      <c r="Q30" s="19">
        <f t="shared" si="2"/>
        <v>0</v>
      </c>
      <c r="R30" s="19" t="str">
        <f>IF(ISBLANK(Wohnsitz!P24),"",(Wohnsitz!P24))</f>
        <v/>
      </c>
      <c r="S30" s="19" t="str">
        <f>IF(ISBLANK(Wohnsitz!Q24),"",(Wohnsitz!Q24))</f>
        <v/>
      </c>
      <c r="T30" s="19" t="str">
        <f>IF(ISBLANK(Wohnsitz!R24),"",(Wohnsitz!R24))</f>
        <v/>
      </c>
      <c r="U30" s="19" t="str">
        <f>IF(ISBLANK(Wohnsitz!S24),"",(Wohnsitz!S24))</f>
        <v/>
      </c>
      <c r="V30" s="19" t="str">
        <f>IF(ISBLANK(Wohnsitz!T24),"",(Wohnsitz!T24))</f>
        <v/>
      </c>
      <c r="W30" s="19" t="str">
        <f>IF(ISBLANK(Wohnsitz!U24),"",(Wohnsitz!U24))</f>
        <v/>
      </c>
      <c r="X30" s="82">
        <f t="shared" si="3"/>
        <v>0</v>
      </c>
    </row>
    <row r="31" spans="1:24" ht="23.25" customHeight="1">
      <c r="A31" s="104" t="str">
        <f>IFERROR(IF('Sammel-RG'!J31&lt;&gt;"",INDEX(Wohnsitz!$J$1,1),""),"")</f>
        <v/>
      </c>
      <c r="B31" s="104" t="str">
        <f>IFERROR(IF('Sammel-RG'!J31&lt;&gt;"",INDEX(Wohnsitz!$C$8,1),""),"")</f>
        <v/>
      </c>
      <c r="C31" s="104" t="str">
        <f>IFERROR(IF('Sammel-RG'!J31&lt;&gt;"",INDEX(Wohnsitz!$C$5,1),""),"")</f>
        <v/>
      </c>
      <c r="D31" s="104" t="str">
        <f>IFERROR(IF('Sammel-RG'!H31&lt;&gt;"", 'Sammel-RG'!$B$10 &amp; " " &amp; $B$11, ""), "")</f>
        <v/>
      </c>
      <c r="E31" s="104" t="str">
        <f>IFERROR(IF('Sammel-RG'!J31&lt;&gt;"",INDEX(Wohnsitz!$F$7,1),""),"")</f>
        <v/>
      </c>
      <c r="F31" s="104" t="str">
        <f>IFERROR(IF('Sammel-RG'!J31&lt;&gt;"",INDEX(Wohnsitz!$C$11,1),""),"")</f>
        <v/>
      </c>
      <c r="G31" s="104" t="str">
        <f>IF(ISBLANK(Wohnsitz!B25),"",(Wohnsitz!B25))</f>
        <v/>
      </c>
      <c r="H31" s="104" t="str">
        <f>IF(ISBLANK(Wohnsitz!G25),"",(Wohnsitz!G25))</f>
        <v/>
      </c>
      <c r="I31" s="104" t="str">
        <f>IF(ISBLANK(Wohnsitz!H25),"",(Wohnsitz!H25))</f>
        <v/>
      </c>
      <c r="J31" s="104" t="str">
        <f>IF(ISBLANK(Wohnsitz!I25),"",(Wohnsitz!I25))</f>
        <v/>
      </c>
      <c r="K31" s="103" t="str">
        <f>IF(ISBLANK(Wohnsitz!J25),"",(Wohnsitz!J25))</f>
        <v/>
      </c>
      <c r="L31" s="23" t="str">
        <f>IF(ISBLANK(Wohnsitz!K25),"",(Wohnsitz!K25))</f>
        <v/>
      </c>
      <c r="M31" s="105" t="str">
        <f>IF(ISBLANK(Wohnsitz!W25),"",(Wohnsitz!W25))</f>
        <v/>
      </c>
      <c r="N31" s="19" t="str">
        <f>IF(ISBLANK(Wohnsitz!L25),"",(Wohnsitz!L25/60))</f>
        <v/>
      </c>
      <c r="O31" s="19" t="str">
        <f>IF(ISBLANK(Wohnsitz!M25),"",(Wohnsitz!M25/60))</f>
        <v/>
      </c>
      <c r="P31" s="19" t="str">
        <f>IF(ISBLANK(Wohnsitz!N25),"",(Wohnsitz!N25/60))</f>
        <v/>
      </c>
      <c r="Q31" s="19">
        <f t="shared" si="2"/>
        <v>0</v>
      </c>
      <c r="R31" s="19" t="str">
        <f>IF(ISBLANK(Wohnsitz!P25),"",(Wohnsitz!P25))</f>
        <v/>
      </c>
      <c r="S31" s="19" t="str">
        <f>IF(ISBLANK(Wohnsitz!Q25),"",(Wohnsitz!Q25))</f>
        <v/>
      </c>
      <c r="T31" s="19" t="str">
        <f>IF(ISBLANK(Wohnsitz!R25),"",(Wohnsitz!R25))</f>
        <v/>
      </c>
      <c r="U31" s="19" t="str">
        <f>IF(ISBLANK(Wohnsitz!S25),"",(Wohnsitz!S25))</f>
        <v/>
      </c>
      <c r="V31" s="19" t="str">
        <f>IF(ISBLANK(Wohnsitz!T25),"",(Wohnsitz!T25))</f>
        <v/>
      </c>
      <c r="W31" s="19" t="str">
        <f>IF(ISBLANK(Wohnsitz!U25),"",(Wohnsitz!U25))</f>
        <v/>
      </c>
      <c r="X31" s="82">
        <f t="shared" si="3"/>
        <v>0</v>
      </c>
    </row>
    <row r="32" spans="1:24" ht="23.25" customHeight="1">
      <c r="A32" s="104" t="str">
        <f>IFERROR(IF('Sammel-RG'!J32&lt;&gt;"",INDEX(Wohnsitz!$J$1,1),""),"")</f>
        <v/>
      </c>
      <c r="B32" s="104" t="str">
        <f>IFERROR(IF('Sammel-RG'!J32&lt;&gt;"",INDEX(Wohnsitz!$C$8,1),""),"")</f>
        <v/>
      </c>
      <c r="C32" s="104" t="str">
        <f>IFERROR(IF('Sammel-RG'!J32&lt;&gt;"",INDEX(Wohnsitz!$C$5,1),""),"")</f>
        <v/>
      </c>
      <c r="D32" s="104" t="str">
        <f>IFERROR(IF('Sammel-RG'!H32&lt;&gt;"", 'Sammel-RG'!$B$10 &amp; " " &amp; $B$11, ""), "")</f>
        <v/>
      </c>
      <c r="E32" s="104" t="str">
        <f>IFERROR(IF('Sammel-RG'!J32&lt;&gt;"",INDEX(Wohnsitz!$F$7,1),""),"")</f>
        <v/>
      </c>
      <c r="F32" s="104" t="str">
        <f>IFERROR(IF('Sammel-RG'!J32&lt;&gt;"",INDEX(Wohnsitz!$C$11,1),""),"")</f>
        <v/>
      </c>
      <c r="G32" s="104" t="str">
        <f>IF(ISBLANK(Wohnsitz!B26),"",(Wohnsitz!B26))</f>
        <v/>
      </c>
      <c r="H32" s="104" t="str">
        <f>IF(ISBLANK(Wohnsitz!G26),"",(Wohnsitz!G26))</f>
        <v/>
      </c>
      <c r="I32" s="104" t="str">
        <f>IF(ISBLANK(Wohnsitz!H26),"",(Wohnsitz!H26))</f>
        <v/>
      </c>
      <c r="J32" s="104" t="str">
        <f>IF(ISBLANK(Wohnsitz!I26),"",(Wohnsitz!I26))</f>
        <v/>
      </c>
      <c r="K32" s="103" t="str">
        <f>IF(ISBLANK(Wohnsitz!J26),"",(Wohnsitz!J26))</f>
        <v/>
      </c>
      <c r="L32" s="23" t="str">
        <f>IF(ISBLANK(Wohnsitz!K26),"",(Wohnsitz!K26))</f>
        <v/>
      </c>
      <c r="M32" s="105" t="str">
        <f>IF(ISBLANK(Wohnsitz!W26),"",(Wohnsitz!W26))</f>
        <v/>
      </c>
      <c r="N32" s="19" t="str">
        <f>IF(ISBLANK(Wohnsitz!L26),"",(Wohnsitz!L26/60))</f>
        <v/>
      </c>
      <c r="O32" s="19" t="str">
        <f>IF(ISBLANK(Wohnsitz!M26),"",(Wohnsitz!M26/60))</f>
        <v/>
      </c>
      <c r="P32" s="19" t="str">
        <f>IF(ISBLANK(Wohnsitz!N26),"",(Wohnsitz!N26/60))</f>
        <v/>
      </c>
      <c r="Q32" s="19">
        <f t="shared" si="2"/>
        <v>0</v>
      </c>
      <c r="R32" s="19" t="str">
        <f>IF(ISBLANK(Wohnsitz!P26),"",(Wohnsitz!P26))</f>
        <v/>
      </c>
      <c r="S32" s="19" t="str">
        <f>IF(ISBLANK(Wohnsitz!Q26),"",(Wohnsitz!Q26))</f>
        <v/>
      </c>
      <c r="T32" s="19" t="str">
        <f>IF(ISBLANK(Wohnsitz!R26),"",(Wohnsitz!R26))</f>
        <v/>
      </c>
      <c r="U32" s="19" t="str">
        <f>IF(ISBLANK(Wohnsitz!S26),"",(Wohnsitz!S26))</f>
        <v/>
      </c>
      <c r="V32" s="19" t="str">
        <f>IF(ISBLANK(Wohnsitz!T26),"",(Wohnsitz!T26))</f>
        <v/>
      </c>
      <c r="W32" s="19" t="str">
        <f>IF(ISBLANK(Wohnsitz!U26),"",(Wohnsitz!U26))</f>
        <v/>
      </c>
      <c r="X32" s="82">
        <f t="shared" si="3"/>
        <v>0</v>
      </c>
    </row>
    <row r="33" spans="1:24" ht="23.25" customHeight="1">
      <c r="A33" s="104" t="str">
        <f>IFERROR(IF('Sammel-RG'!J33&lt;&gt;"",INDEX(Wohnsitz!$J$1,1),""),"")</f>
        <v/>
      </c>
      <c r="B33" s="104" t="str">
        <f>IFERROR(IF('Sammel-RG'!J33&lt;&gt;"",INDEX(Wohnsitz!$C$8,1),""),"")</f>
        <v/>
      </c>
      <c r="C33" s="104" t="str">
        <f>IFERROR(IF('Sammel-RG'!J33&lt;&gt;"",INDEX(Wohnsitz!$C$5,1),""),"")</f>
        <v/>
      </c>
      <c r="D33" s="104" t="str">
        <f>IFERROR(IF('Sammel-RG'!H33&lt;&gt;"", 'Sammel-RG'!$B$10 &amp; " " &amp; $B$11, ""), "")</f>
        <v/>
      </c>
      <c r="E33" s="104" t="str">
        <f>IFERROR(IF('Sammel-RG'!J33&lt;&gt;"",INDEX(Wohnsitz!$F$7,1),""),"")</f>
        <v/>
      </c>
      <c r="F33" s="104" t="str">
        <f>IFERROR(IF('Sammel-RG'!J33&lt;&gt;"",INDEX(Wohnsitz!$C$11,1),""),"")</f>
        <v/>
      </c>
      <c r="G33" s="104" t="str">
        <f>IF(ISBLANK(Wohnsitz!B27),"",(Wohnsitz!B27))</f>
        <v/>
      </c>
      <c r="H33" s="104" t="str">
        <f>IF(ISBLANK(Wohnsitz!G27),"",(Wohnsitz!G27))</f>
        <v/>
      </c>
      <c r="I33" s="104" t="str">
        <f>IF(ISBLANK(Wohnsitz!H27),"",(Wohnsitz!H27))</f>
        <v/>
      </c>
      <c r="J33" s="104" t="str">
        <f>IF(ISBLANK(Wohnsitz!I27),"",(Wohnsitz!I27))</f>
        <v/>
      </c>
      <c r="K33" s="103" t="str">
        <f>IF(ISBLANK(Wohnsitz!J27),"",(Wohnsitz!J27))</f>
        <v/>
      </c>
      <c r="L33" s="23" t="str">
        <f>IF(ISBLANK(Wohnsitz!K27),"",(Wohnsitz!K27))</f>
        <v/>
      </c>
      <c r="M33" s="105" t="str">
        <f>IF(ISBLANK(Wohnsitz!W27),"",(Wohnsitz!W27))</f>
        <v/>
      </c>
      <c r="N33" s="19" t="str">
        <f>IF(ISBLANK(Wohnsitz!L27),"",(Wohnsitz!L27/60))</f>
        <v/>
      </c>
      <c r="O33" s="19" t="str">
        <f>IF(ISBLANK(Wohnsitz!M27),"",(Wohnsitz!M27/60))</f>
        <v/>
      </c>
      <c r="P33" s="19" t="str">
        <f>IF(ISBLANK(Wohnsitz!N27),"",(Wohnsitz!N27/60))</f>
        <v/>
      </c>
      <c r="Q33" s="19">
        <f t="shared" si="2"/>
        <v>0</v>
      </c>
      <c r="R33" s="19" t="str">
        <f>IF(ISBLANK(Wohnsitz!P27),"",(Wohnsitz!P27))</f>
        <v/>
      </c>
      <c r="S33" s="19" t="str">
        <f>IF(ISBLANK(Wohnsitz!Q27),"",(Wohnsitz!Q27))</f>
        <v/>
      </c>
      <c r="T33" s="19" t="str">
        <f>IF(ISBLANK(Wohnsitz!R27),"",(Wohnsitz!R27))</f>
        <v/>
      </c>
      <c r="U33" s="19" t="str">
        <f>IF(ISBLANK(Wohnsitz!S27),"",(Wohnsitz!S27))</f>
        <v/>
      </c>
      <c r="V33" s="19" t="str">
        <f>IF(ISBLANK(Wohnsitz!T27),"",(Wohnsitz!T27))</f>
        <v/>
      </c>
      <c r="W33" s="19" t="str">
        <f>IF(ISBLANK(Wohnsitz!U27),"",(Wohnsitz!U27))</f>
        <v/>
      </c>
      <c r="X33" s="82">
        <f t="shared" si="3"/>
        <v>0</v>
      </c>
    </row>
    <row r="34" spans="1:24" ht="23.25" customHeight="1">
      <c r="A34" s="104" t="str">
        <f>IFERROR(IF('Sammel-RG'!J34&lt;&gt;"",INDEX(Wohnsitz!$J$1,1),""),"")</f>
        <v/>
      </c>
      <c r="B34" s="104" t="str">
        <f>IFERROR(IF('Sammel-RG'!J34&lt;&gt;"",INDEX(Wohnsitz!$C$8,1),""),"")</f>
        <v/>
      </c>
      <c r="C34" s="104" t="str">
        <f>IFERROR(IF('Sammel-RG'!J34&lt;&gt;"",INDEX(Wohnsitz!$C$5,1),""),"")</f>
        <v/>
      </c>
      <c r="D34" s="104" t="str">
        <f>IFERROR(IF('Sammel-RG'!H34&lt;&gt;"", 'Sammel-RG'!$B$10 &amp; " " &amp; $B$11, ""), "")</f>
        <v/>
      </c>
      <c r="E34" s="104" t="str">
        <f>IFERROR(IF('Sammel-RG'!J34&lt;&gt;"",INDEX(Wohnsitz!$F$7,1),""),"")</f>
        <v/>
      </c>
      <c r="F34" s="104" t="str">
        <f>IFERROR(IF('Sammel-RG'!J34&lt;&gt;"",INDEX(Wohnsitz!$C$11,1),""),"")</f>
        <v/>
      </c>
      <c r="G34" s="104" t="str">
        <f>IF(ISBLANK(Wohnsitz!B28),"",(Wohnsitz!B28))</f>
        <v/>
      </c>
      <c r="H34" s="104" t="str">
        <f>IF(ISBLANK(Wohnsitz!G28),"",(Wohnsitz!G28))</f>
        <v/>
      </c>
      <c r="I34" s="104" t="str">
        <f>IF(ISBLANK(Wohnsitz!H28),"",(Wohnsitz!H28))</f>
        <v/>
      </c>
      <c r="J34" s="104" t="str">
        <f>IF(ISBLANK(Wohnsitz!I28),"",(Wohnsitz!I28))</f>
        <v/>
      </c>
      <c r="K34" s="103" t="str">
        <f>IF(ISBLANK(Wohnsitz!J28),"",(Wohnsitz!J28))</f>
        <v/>
      </c>
      <c r="L34" s="23" t="str">
        <f>IF(ISBLANK(Wohnsitz!K28),"",(Wohnsitz!K28))</f>
        <v/>
      </c>
      <c r="M34" s="105" t="str">
        <f>IF(ISBLANK(Wohnsitz!W28),"",(Wohnsitz!W28))</f>
        <v/>
      </c>
      <c r="N34" s="19" t="str">
        <f>IF(ISBLANK(Wohnsitz!L28),"",(Wohnsitz!L28/60))</f>
        <v/>
      </c>
      <c r="O34" s="19" t="str">
        <f>IF(ISBLANK(Wohnsitz!M28),"",(Wohnsitz!M28/60))</f>
        <v/>
      </c>
      <c r="P34" s="19" t="str">
        <f>IF(ISBLANK(Wohnsitz!N28),"",(Wohnsitz!N28/60))</f>
        <v/>
      </c>
      <c r="Q34" s="19">
        <f t="shared" si="2"/>
        <v>0</v>
      </c>
      <c r="R34" s="19" t="str">
        <f>IF(ISBLANK(Wohnsitz!P28),"",(Wohnsitz!P28))</f>
        <v/>
      </c>
      <c r="S34" s="19" t="str">
        <f>IF(ISBLANK(Wohnsitz!Q28),"",(Wohnsitz!Q28))</f>
        <v/>
      </c>
      <c r="T34" s="19" t="str">
        <f>IF(ISBLANK(Wohnsitz!R28),"",(Wohnsitz!R28))</f>
        <v/>
      </c>
      <c r="U34" s="19" t="str">
        <f>IF(ISBLANK(Wohnsitz!S28),"",(Wohnsitz!S28))</f>
        <v/>
      </c>
      <c r="V34" s="19" t="str">
        <f>IF(ISBLANK(Wohnsitz!T28),"",(Wohnsitz!T28))</f>
        <v/>
      </c>
      <c r="W34" s="19" t="str">
        <f>IF(ISBLANK(Wohnsitz!U28),"",(Wohnsitz!U28))</f>
        <v/>
      </c>
      <c r="X34" s="82">
        <f t="shared" si="3"/>
        <v>0</v>
      </c>
    </row>
    <row r="35" spans="1:24" ht="23.25" customHeight="1">
      <c r="A35" s="104" t="str">
        <f>IFERROR(IF('Sammel-RG'!J35&lt;&gt;"",INDEX(Wohnsitz!$J$1,1),""),"")</f>
        <v/>
      </c>
      <c r="B35" s="104" t="str">
        <f>IFERROR(IF('Sammel-RG'!J35&lt;&gt;"",INDEX(Wohnsitz!$C$8,1),""),"")</f>
        <v/>
      </c>
      <c r="C35" s="104" t="str">
        <f>IFERROR(IF('Sammel-RG'!J35&lt;&gt;"",INDEX(Wohnsitz!$C$5,1),""),"")</f>
        <v/>
      </c>
      <c r="D35" s="104" t="str">
        <f>IFERROR(IF('Sammel-RG'!H35&lt;&gt;"", 'Sammel-RG'!$B$10 &amp; " " &amp; $B$11, ""), "")</f>
        <v/>
      </c>
      <c r="E35" s="104" t="str">
        <f>IFERROR(IF('Sammel-RG'!J35&lt;&gt;"",INDEX(Wohnsitz!$F$7,1),""),"")</f>
        <v/>
      </c>
      <c r="F35" s="104" t="str">
        <f>IFERROR(IF('Sammel-RG'!J35&lt;&gt;"",INDEX(Wohnsitz!$C$11,1),""),"")</f>
        <v/>
      </c>
      <c r="G35" s="104" t="str">
        <f>IF(ISBLANK(Wohnsitz!B29),"",(Wohnsitz!B29))</f>
        <v/>
      </c>
      <c r="H35" s="104" t="str">
        <f>IF(ISBLANK(Wohnsitz!G29),"",(Wohnsitz!G29))</f>
        <v/>
      </c>
      <c r="I35" s="104" t="str">
        <f>IF(ISBLANK(Wohnsitz!H29),"",(Wohnsitz!H29))</f>
        <v/>
      </c>
      <c r="J35" s="104" t="str">
        <f>IF(ISBLANK(Wohnsitz!I29),"",(Wohnsitz!I29))</f>
        <v/>
      </c>
      <c r="K35" s="103" t="str">
        <f>IF(ISBLANK(Wohnsitz!J29),"",(Wohnsitz!J29))</f>
        <v/>
      </c>
      <c r="L35" s="23" t="str">
        <f>IF(ISBLANK(Wohnsitz!K29),"",(Wohnsitz!K29))</f>
        <v/>
      </c>
      <c r="M35" s="105" t="str">
        <f>IF(ISBLANK(Wohnsitz!W29),"",(Wohnsitz!W29))</f>
        <v/>
      </c>
      <c r="N35" s="19" t="str">
        <f>IF(ISBLANK(Wohnsitz!L29),"",(Wohnsitz!L29/60))</f>
        <v/>
      </c>
      <c r="O35" s="19" t="str">
        <f>IF(ISBLANK(Wohnsitz!M29),"",(Wohnsitz!M29/60))</f>
        <v/>
      </c>
      <c r="P35" s="19" t="str">
        <f>IF(ISBLANK(Wohnsitz!N29),"",(Wohnsitz!N29/60))</f>
        <v/>
      </c>
      <c r="Q35" s="19">
        <f t="shared" si="2"/>
        <v>0</v>
      </c>
      <c r="R35" s="19" t="str">
        <f>IF(ISBLANK(Wohnsitz!P29),"",(Wohnsitz!P29))</f>
        <v/>
      </c>
      <c r="S35" s="19" t="str">
        <f>IF(ISBLANK(Wohnsitz!Q29),"",(Wohnsitz!Q29))</f>
        <v/>
      </c>
      <c r="T35" s="19" t="str">
        <f>IF(ISBLANK(Wohnsitz!R29),"",(Wohnsitz!R29))</f>
        <v/>
      </c>
      <c r="U35" s="19" t="str">
        <f>IF(ISBLANK(Wohnsitz!S29),"",(Wohnsitz!S29))</f>
        <v/>
      </c>
      <c r="V35" s="19" t="str">
        <f>IF(ISBLANK(Wohnsitz!T29),"",(Wohnsitz!T29))</f>
        <v/>
      </c>
      <c r="W35" s="19" t="str">
        <f>IF(ISBLANK(Wohnsitz!U29),"",(Wohnsitz!U29))</f>
        <v/>
      </c>
      <c r="X35" s="82">
        <f t="shared" si="3"/>
        <v>0</v>
      </c>
    </row>
    <row r="36" spans="1:24" ht="23.25" customHeight="1">
      <c r="A36" s="104" t="str">
        <f>IFERROR(IF('Sammel-RG'!J36&lt;&gt;"",INDEX(Wohnsitz!$J$1,1),""),"")</f>
        <v/>
      </c>
      <c r="B36" s="104" t="str">
        <f>IFERROR(IF('Sammel-RG'!J36&lt;&gt;"",INDEX(Wohnsitz!$C$8,1),""),"")</f>
        <v/>
      </c>
      <c r="C36" s="104" t="str">
        <f>IFERROR(IF('Sammel-RG'!J36&lt;&gt;"",INDEX(Wohnsitz!$C$5,1),""),"")</f>
        <v/>
      </c>
      <c r="D36" s="104" t="str">
        <f>IFERROR(IF('Sammel-RG'!H36&lt;&gt;"", 'Sammel-RG'!$B$10 &amp; " " &amp; $B$11, ""), "")</f>
        <v/>
      </c>
      <c r="E36" s="104" t="str">
        <f>IFERROR(IF('Sammel-RG'!J36&lt;&gt;"",INDEX(Wohnsitz!$F$7,1),""),"")</f>
        <v/>
      </c>
      <c r="F36" s="104" t="str">
        <f>IFERROR(IF('Sammel-RG'!J36&lt;&gt;"",INDEX(Wohnsitz!$C$11,1),""),"")</f>
        <v/>
      </c>
      <c r="G36" s="104" t="str">
        <f>IF(ISBLANK(Wohnsitz!B30),"",(Wohnsitz!B30))</f>
        <v/>
      </c>
      <c r="H36" s="104" t="str">
        <f>IF(ISBLANK(Wohnsitz!G30),"",(Wohnsitz!G30))</f>
        <v/>
      </c>
      <c r="I36" s="104" t="str">
        <f>IF(ISBLANK(Wohnsitz!H30),"",(Wohnsitz!H30))</f>
        <v/>
      </c>
      <c r="J36" s="104" t="str">
        <f>IF(ISBLANK(Wohnsitz!I30),"",(Wohnsitz!I30))</f>
        <v/>
      </c>
      <c r="K36" s="103" t="str">
        <f>IF(ISBLANK(Wohnsitz!J30),"",(Wohnsitz!J30))</f>
        <v/>
      </c>
      <c r="L36" s="23" t="str">
        <f>IF(ISBLANK(Wohnsitz!K30),"",(Wohnsitz!K30))</f>
        <v/>
      </c>
      <c r="M36" s="105" t="str">
        <f>IF(ISBLANK(Wohnsitz!W30),"",(Wohnsitz!W30))</f>
        <v/>
      </c>
      <c r="N36" s="19" t="str">
        <f>IF(ISBLANK(Wohnsitz!L30),"",(Wohnsitz!L30/60))</f>
        <v/>
      </c>
      <c r="O36" s="19" t="str">
        <f>IF(ISBLANK(Wohnsitz!M30),"",(Wohnsitz!M30/60))</f>
        <v/>
      </c>
      <c r="P36" s="19" t="str">
        <f>IF(ISBLANK(Wohnsitz!N30),"",(Wohnsitz!N30/60))</f>
        <v/>
      </c>
      <c r="Q36" s="19">
        <f t="shared" si="2"/>
        <v>0</v>
      </c>
      <c r="R36" s="19" t="str">
        <f>IF(ISBLANK(Wohnsitz!P30),"",(Wohnsitz!P30))</f>
        <v/>
      </c>
      <c r="S36" s="19" t="str">
        <f>IF(ISBLANK(Wohnsitz!Q30),"",(Wohnsitz!Q30))</f>
        <v/>
      </c>
      <c r="T36" s="19" t="str">
        <f>IF(ISBLANK(Wohnsitz!R30),"",(Wohnsitz!R30))</f>
        <v/>
      </c>
      <c r="U36" s="19" t="str">
        <f>IF(ISBLANK(Wohnsitz!S30),"",(Wohnsitz!S30))</f>
        <v/>
      </c>
      <c r="V36" s="19" t="str">
        <f>IF(ISBLANK(Wohnsitz!T30),"",(Wohnsitz!T30))</f>
        <v/>
      </c>
      <c r="W36" s="19" t="str">
        <f>IF(ISBLANK(Wohnsitz!U30),"",(Wohnsitz!U30))</f>
        <v/>
      </c>
      <c r="X36" s="82">
        <f t="shared" si="3"/>
        <v>0</v>
      </c>
    </row>
    <row r="37" spans="1:24" ht="23.25" customHeight="1">
      <c r="A37" s="104" t="str">
        <f>IFERROR(IF('Sammel-RG'!J37&lt;&gt;"",INDEX(Wohnsitz!$J$1,1),""),"")</f>
        <v/>
      </c>
      <c r="B37" s="104" t="str">
        <f>IFERROR(IF('Sammel-RG'!J37&lt;&gt;"",INDEX(Wohnsitz!$C$8,1),""),"")</f>
        <v/>
      </c>
      <c r="C37" s="104" t="str">
        <f>IFERROR(IF('Sammel-RG'!J37&lt;&gt;"",INDEX(Wohnsitz!$C$5,1),""),"")</f>
        <v/>
      </c>
      <c r="D37" s="104" t="str">
        <f>IFERROR(IF('Sammel-RG'!H37&lt;&gt;"", 'Sammel-RG'!$B$10 &amp; " " &amp; $B$11, ""), "")</f>
        <v/>
      </c>
      <c r="E37" s="104" t="str">
        <f>IFERROR(IF('Sammel-RG'!J37&lt;&gt;"",INDEX(Wohnsitz!$F$7,1),""),"")</f>
        <v/>
      </c>
      <c r="F37" s="104" t="str">
        <f>IFERROR(IF('Sammel-RG'!J37&lt;&gt;"",INDEX(Wohnsitz!$C$11,1),""),"")</f>
        <v/>
      </c>
      <c r="G37" s="104" t="str">
        <f>IF(ISBLANK(Wohnsitz!B31),"",(Wohnsitz!B31))</f>
        <v/>
      </c>
      <c r="H37" s="104" t="str">
        <f>IF(ISBLANK(Wohnsitz!G31),"",(Wohnsitz!G31))</f>
        <v/>
      </c>
      <c r="I37" s="104" t="str">
        <f>IF(ISBLANK(Wohnsitz!H31),"",(Wohnsitz!H31))</f>
        <v/>
      </c>
      <c r="J37" s="104" t="str">
        <f>IF(ISBLANK(Wohnsitz!I31),"",(Wohnsitz!I31))</f>
        <v/>
      </c>
      <c r="K37" s="103" t="str">
        <f>IF(ISBLANK(Wohnsitz!J31),"",(Wohnsitz!J31))</f>
        <v/>
      </c>
      <c r="L37" s="23" t="str">
        <f>IF(ISBLANK(Wohnsitz!K31),"",(Wohnsitz!K31))</f>
        <v/>
      </c>
      <c r="M37" s="105" t="str">
        <f>IF(ISBLANK(Wohnsitz!W31),"",(Wohnsitz!W31))</f>
        <v/>
      </c>
      <c r="N37" s="19" t="str">
        <f>IF(ISBLANK(Wohnsitz!L31),"",(Wohnsitz!L31/60))</f>
        <v/>
      </c>
      <c r="O37" s="19" t="str">
        <f>IF(ISBLANK(Wohnsitz!M31),"",(Wohnsitz!M31/60))</f>
        <v/>
      </c>
      <c r="P37" s="19" t="str">
        <f>IF(ISBLANK(Wohnsitz!N31),"",(Wohnsitz!N31/60))</f>
        <v/>
      </c>
      <c r="Q37" s="19">
        <f t="shared" si="2"/>
        <v>0</v>
      </c>
      <c r="R37" s="19" t="str">
        <f>IF(ISBLANK(Wohnsitz!P31),"",(Wohnsitz!P31))</f>
        <v/>
      </c>
      <c r="S37" s="19" t="str">
        <f>IF(ISBLANK(Wohnsitz!Q31),"",(Wohnsitz!Q31))</f>
        <v/>
      </c>
      <c r="T37" s="19" t="str">
        <f>IF(ISBLANK(Wohnsitz!R31),"",(Wohnsitz!R31))</f>
        <v/>
      </c>
      <c r="U37" s="19" t="str">
        <f>IF(ISBLANK(Wohnsitz!S31),"",(Wohnsitz!S31))</f>
        <v/>
      </c>
      <c r="V37" s="19" t="str">
        <f>IF(ISBLANK(Wohnsitz!T31),"",(Wohnsitz!T31))</f>
        <v/>
      </c>
      <c r="W37" s="19" t="str">
        <f>IF(ISBLANK(Wohnsitz!U31),"",(Wohnsitz!U31))</f>
        <v/>
      </c>
      <c r="X37" s="82">
        <f t="shared" si="3"/>
        <v>0</v>
      </c>
    </row>
    <row r="38" spans="1:24" ht="23.25" customHeight="1">
      <c r="A38" s="104" t="str">
        <f>IFERROR(IF('Sammel-RG'!J38&lt;&gt;"",INDEX(Wohnsitz!$J$1,1),""),"")</f>
        <v/>
      </c>
      <c r="B38" s="104" t="str">
        <f>IFERROR(IF('Sammel-RG'!J38&lt;&gt;"",INDEX(Wohnsitz!$C$8,1),""),"")</f>
        <v/>
      </c>
      <c r="C38" s="104" t="str">
        <f>IFERROR(IF('Sammel-RG'!J38&lt;&gt;"",INDEX(Wohnsitz!$C$5,1),""),"")</f>
        <v/>
      </c>
      <c r="D38" s="104" t="str">
        <f>IFERROR(IF('Sammel-RG'!H38&lt;&gt;"", 'Sammel-RG'!$B$10 &amp; " " &amp; $B$11, ""), "")</f>
        <v/>
      </c>
      <c r="E38" s="104" t="str">
        <f>IFERROR(IF('Sammel-RG'!J38&lt;&gt;"",INDEX(Wohnsitz!$F$7,1),""),"")</f>
        <v/>
      </c>
      <c r="F38" s="104" t="str">
        <f>IFERROR(IF('Sammel-RG'!J38&lt;&gt;"",INDEX(Wohnsitz!$C$11,1),""),"")</f>
        <v/>
      </c>
      <c r="G38" s="104" t="str">
        <f>IF(ISBLANK(Wohnsitz!B32),"",(Wohnsitz!B32))</f>
        <v/>
      </c>
      <c r="H38" s="104" t="str">
        <f>IF(ISBLANK(Wohnsitz!G32),"",(Wohnsitz!G32))</f>
        <v/>
      </c>
      <c r="I38" s="104" t="str">
        <f>IF(ISBLANK(Wohnsitz!H32),"",(Wohnsitz!H32))</f>
        <v/>
      </c>
      <c r="J38" s="104" t="str">
        <f>IF(ISBLANK(Wohnsitz!I32),"",(Wohnsitz!I32))</f>
        <v/>
      </c>
      <c r="K38" s="103" t="str">
        <f>IF(ISBLANK(Wohnsitz!J32),"",(Wohnsitz!J32))</f>
        <v/>
      </c>
      <c r="L38" s="23" t="str">
        <f>IF(ISBLANK(Wohnsitz!K32),"",(Wohnsitz!K32))</f>
        <v/>
      </c>
      <c r="M38" s="105" t="str">
        <f>IF(ISBLANK(Wohnsitz!W32),"",(Wohnsitz!W32))</f>
        <v/>
      </c>
      <c r="N38" s="19" t="str">
        <f>IF(ISBLANK(Wohnsitz!L32),"",(Wohnsitz!L32/60))</f>
        <v/>
      </c>
      <c r="O38" s="19" t="str">
        <f>IF(ISBLANK(Wohnsitz!M32),"",(Wohnsitz!M32/60))</f>
        <v/>
      </c>
      <c r="P38" s="19" t="str">
        <f>IF(ISBLANK(Wohnsitz!N32),"",(Wohnsitz!N32/60))</f>
        <v/>
      </c>
      <c r="Q38" s="19">
        <f t="shared" si="2"/>
        <v>0</v>
      </c>
      <c r="R38" s="19" t="str">
        <f>IF(ISBLANK(Wohnsitz!P32),"",(Wohnsitz!P32))</f>
        <v/>
      </c>
      <c r="S38" s="19" t="str">
        <f>IF(ISBLANK(Wohnsitz!Q32),"",(Wohnsitz!Q32))</f>
        <v/>
      </c>
      <c r="T38" s="19" t="str">
        <f>IF(ISBLANK(Wohnsitz!R32),"",(Wohnsitz!R32))</f>
        <v/>
      </c>
      <c r="U38" s="19" t="str">
        <f>IF(ISBLANK(Wohnsitz!S32),"",(Wohnsitz!S32))</f>
        <v/>
      </c>
      <c r="V38" s="19" t="str">
        <f>IF(ISBLANK(Wohnsitz!T32),"",(Wohnsitz!T32))</f>
        <v/>
      </c>
      <c r="W38" s="19" t="str">
        <f>IF(ISBLANK(Wohnsitz!U32),"",(Wohnsitz!U32))</f>
        <v/>
      </c>
      <c r="X38" s="82">
        <f t="shared" si="3"/>
        <v>0</v>
      </c>
    </row>
    <row r="39" spans="1:24" ht="23.25" customHeight="1">
      <c r="A39" s="104" t="str">
        <f>IFERROR(IF('Sammel-RG'!J39&lt;&gt;"",INDEX(Wohnsitz!$J$1,1),""),"")</f>
        <v/>
      </c>
      <c r="B39" s="104" t="str">
        <f>IFERROR(IF('Sammel-RG'!J39&lt;&gt;"",INDEX(Wohnsitz!$C$8,1),""),"")</f>
        <v/>
      </c>
      <c r="C39" s="104" t="str">
        <f>IFERROR(IF('Sammel-RG'!J39&lt;&gt;"",INDEX(Wohnsitz!$C$5,1),""),"")</f>
        <v/>
      </c>
      <c r="D39" s="104" t="str">
        <f>IFERROR(IF('Sammel-RG'!H39&lt;&gt;"", 'Sammel-RG'!$B$10 &amp; " " &amp; $B$11, ""), "")</f>
        <v/>
      </c>
      <c r="E39" s="104" t="str">
        <f>IFERROR(IF('Sammel-RG'!J39&lt;&gt;"",INDEX(Wohnsitz!$F$7,1),""),"")</f>
        <v/>
      </c>
      <c r="F39" s="104" t="str">
        <f>IFERROR(IF('Sammel-RG'!J39&lt;&gt;"",INDEX(Wohnsitz!$C$11,1),""),"")</f>
        <v/>
      </c>
      <c r="G39" s="104" t="str">
        <f>IF(ISBLANK(Wohnsitz!B33),"",(Wohnsitz!B33))</f>
        <v/>
      </c>
      <c r="H39" s="104" t="str">
        <f>IF(ISBLANK(Wohnsitz!G33),"",(Wohnsitz!G33))</f>
        <v/>
      </c>
      <c r="I39" s="104" t="str">
        <f>IF(ISBLANK(Wohnsitz!H33),"",(Wohnsitz!H33))</f>
        <v/>
      </c>
      <c r="J39" s="104" t="str">
        <f>IF(ISBLANK(Wohnsitz!I33),"",(Wohnsitz!I33))</f>
        <v/>
      </c>
      <c r="K39" s="103" t="str">
        <f>IF(ISBLANK(Wohnsitz!J33),"",(Wohnsitz!J33))</f>
        <v/>
      </c>
      <c r="L39" s="23" t="str">
        <f>IF(ISBLANK(Wohnsitz!K33),"",(Wohnsitz!K33))</f>
        <v/>
      </c>
      <c r="M39" s="105" t="str">
        <f>IF(ISBLANK(Wohnsitz!W33),"",(Wohnsitz!W33))</f>
        <v/>
      </c>
      <c r="N39" s="19" t="str">
        <f>IF(ISBLANK(Wohnsitz!L33),"",(Wohnsitz!L33/60))</f>
        <v/>
      </c>
      <c r="O39" s="19" t="str">
        <f>IF(ISBLANK(Wohnsitz!M33),"",(Wohnsitz!M33/60))</f>
        <v/>
      </c>
      <c r="P39" s="19" t="str">
        <f>IF(ISBLANK(Wohnsitz!N33),"",(Wohnsitz!N33/60))</f>
        <v/>
      </c>
      <c r="Q39" s="19">
        <f t="shared" si="2"/>
        <v>0</v>
      </c>
      <c r="R39" s="19" t="str">
        <f>IF(ISBLANK(Wohnsitz!P33),"",(Wohnsitz!P33))</f>
        <v/>
      </c>
      <c r="S39" s="19" t="str">
        <f>IF(ISBLANK(Wohnsitz!Q33),"",(Wohnsitz!Q33))</f>
        <v/>
      </c>
      <c r="T39" s="19" t="str">
        <f>IF(ISBLANK(Wohnsitz!R33),"",(Wohnsitz!R33))</f>
        <v/>
      </c>
      <c r="U39" s="19" t="str">
        <f>IF(ISBLANK(Wohnsitz!S33),"",(Wohnsitz!S33))</f>
        <v/>
      </c>
      <c r="V39" s="19" t="str">
        <f>IF(ISBLANK(Wohnsitz!T33),"",(Wohnsitz!T33))</f>
        <v/>
      </c>
      <c r="W39" s="19" t="str">
        <f>IF(ISBLANK(Wohnsitz!U33),"",(Wohnsitz!U33))</f>
        <v/>
      </c>
      <c r="X39" s="82">
        <f t="shared" si="3"/>
        <v>0</v>
      </c>
    </row>
    <row r="40" spans="1:24" ht="23.25" customHeight="1">
      <c r="A40" s="104" t="str">
        <f>IFERROR(IF('Sammel-RG'!J40&lt;&gt;"",INDEX(Wohnsitz!$J$1,1),""),"")</f>
        <v/>
      </c>
      <c r="B40" s="104" t="str">
        <f>IFERROR(IF('Sammel-RG'!J40&lt;&gt;"",INDEX(Wohnsitz!$C$8,1),""),"")</f>
        <v/>
      </c>
      <c r="C40" s="104" t="str">
        <f>IFERROR(IF('Sammel-RG'!J40&lt;&gt;"",INDEX(Wohnsitz!$C$5,1),""),"")</f>
        <v/>
      </c>
      <c r="D40" s="104" t="str">
        <f>IFERROR(IF('Sammel-RG'!H40&lt;&gt;"", 'Sammel-RG'!$B$10 &amp; " " &amp; $B$11, ""), "")</f>
        <v/>
      </c>
      <c r="E40" s="104" t="str">
        <f>IFERROR(IF('Sammel-RG'!J40&lt;&gt;"",INDEX(Wohnsitz!$F$7,1),""),"")</f>
        <v/>
      </c>
      <c r="F40" s="104" t="str">
        <f>IFERROR(IF('Sammel-RG'!J40&lt;&gt;"",INDEX(Wohnsitz!$C$11,1),""),"")</f>
        <v/>
      </c>
      <c r="G40" s="104" t="str">
        <f>IF(ISBLANK(Wohnsitz!B34),"",(Wohnsitz!B34))</f>
        <v/>
      </c>
      <c r="H40" s="104" t="str">
        <f>IF(ISBLANK(Wohnsitz!G34),"",(Wohnsitz!G34))</f>
        <v/>
      </c>
      <c r="I40" s="104" t="str">
        <f>IF(ISBLANK(Wohnsitz!H34),"",(Wohnsitz!H34))</f>
        <v/>
      </c>
      <c r="J40" s="104" t="str">
        <f>IF(ISBLANK(Wohnsitz!I34),"",(Wohnsitz!I34))</f>
        <v/>
      </c>
      <c r="K40" s="103" t="str">
        <f>IF(ISBLANK(Wohnsitz!J34),"",(Wohnsitz!J34))</f>
        <v/>
      </c>
      <c r="L40" s="23" t="str">
        <f>IF(ISBLANK(Wohnsitz!K34),"",(Wohnsitz!K34))</f>
        <v/>
      </c>
      <c r="M40" s="105" t="str">
        <f>IF(ISBLANK(Wohnsitz!W34),"",(Wohnsitz!W34))</f>
        <v/>
      </c>
      <c r="N40" s="19" t="str">
        <f>IF(ISBLANK(Wohnsitz!L34),"",(Wohnsitz!L34/60))</f>
        <v/>
      </c>
      <c r="O40" s="19" t="str">
        <f>IF(ISBLANK(Wohnsitz!M34),"",(Wohnsitz!M34/60))</f>
        <v/>
      </c>
      <c r="P40" s="19" t="str">
        <f>IF(ISBLANK(Wohnsitz!N34),"",(Wohnsitz!N34/60))</f>
        <v/>
      </c>
      <c r="Q40" s="19">
        <f t="shared" si="2"/>
        <v>0</v>
      </c>
      <c r="R40" s="19" t="str">
        <f>IF(ISBLANK(Wohnsitz!P34),"",(Wohnsitz!P34))</f>
        <v/>
      </c>
      <c r="S40" s="19" t="str">
        <f>IF(ISBLANK(Wohnsitz!Q34),"",(Wohnsitz!Q34))</f>
        <v/>
      </c>
      <c r="T40" s="19" t="str">
        <f>IF(ISBLANK(Wohnsitz!R34),"",(Wohnsitz!R34))</f>
        <v/>
      </c>
      <c r="U40" s="19" t="str">
        <f>IF(ISBLANK(Wohnsitz!S34),"",(Wohnsitz!S34))</f>
        <v/>
      </c>
      <c r="V40" s="19" t="str">
        <f>IF(ISBLANK(Wohnsitz!T34),"",(Wohnsitz!T34))</f>
        <v/>
      </c>
      <c r="W40" s="19" t="str">
        <f>IF(ISBLANK(Wohnsitz!U34),"",(Wohnsitz!U34))</f>
        <v/>
      </c>
      <c r="X40" s="82">
        <f t="shared" si="3"/>
        <v>0</v>
      </c>
    </row>
    <row r="41" spans="1:24" ht="23.25" customHeight="1">
      <c r="A41" s="104" t="str">
        <f>IFERROR(IF('Sammel-RG'!J41&lt;&gt;"",INDEX(Wohnsitz!$J$1,1),""),"")</f>
        <v/>
      </c>
      <c r="B41" s="104" t="str">
        <f>IFERROR(IF('Sammel-RG'!J41&lt;&gt;"",INDEX(Wohnsitz!$C$8,1),""),"")</f>
        <v/>
      </c>
      <c r="C41" s="104" t="str">
        <f>IFERROR(IF('Sammel-RG'!J41&lt;&gt;"",INDEX(Wohnsitz!$C$5,1),""),"")</f>
        <v/>
      </c>
      <c r="D41" s="104" t="str">
        <f>IFERROR(IF('Sammel-RG'!H41&lt;&gt;"", 'Sammel-RG'!$B$10 &amp; " " &amp; $B$11, ""), "")</f>
        <v/>
      </c>
      <c r="E41" s="104" t="str">
        <f>IFERROR(IF('Sammel-RG'!J41&lt;&gt;"",INDEX(Wohnsitz!$F$7,1),""),"")</f>
        <v/>
      </c>
      <c r="F41" s="104" t="str">
        <f>IFERROR(IF('Sammel-RG'!J41&lt;&gt;"",INDEX(Wohnsitz!$C$11,1),""),"")</f>
        <v/>
      </c>
      <c r="G41" s="104" t="str">
        <f>IF(ISBLANK(Wohnsitz!B35),"",(Wohnsitz!B35))</f>
        <v/>
      </c>
      <c r="H41" s="104" t="str">
        <f>IF(ISBLANK(Wohnsitz!G35),"",(Wohnsitz!G35))</f>
        <v/>
      </c>
      <c r="I41" s="104" t="str">
        <f>IF(ISBLANK(Wohnsitz!H35),"",(Wohnsitz!H35))</f>
        <v/>
      </c>
      <c r="J41" s="104" t="str">
        <f>IF(ISBLANK(Wohnsitz!I35),"",(Wohnsitz!I35))</f>
        <v/>
      </c>
      <c r="K41" s="103" t="str">
        <f>IF(ISBLANK(Wohnsitz!J35),"",(Wohnsitz!J35))</f>
        <v/>
      </c>
      <c r="L41" s="23" t="str">
        <f>IF(ISBLANK(Wohnsitz!K35),"",(Wohnsitz!K35))</f>
        <v/>
      </c>
      <c r="M41" s="105" t="str">
        <f>IF(ISBLANK(Wohnsitz!W35),"",(Wohnsitz!W35))</f>
        <v/>
      </c>
      <c r="N41" s="19" t="str">
        <f>IF(ISBLANK(Wohnsitz!L35),"",(Wohnsitz!L35/60))</f>
        <v/>
      </c>
      <c r="O41" s="19" t="str">
        <f>IF(ISBLANK(Wohnsitz!M35),"",(Wohnsitz!M35/60))</f>
        <v/>
      </c>
      <c r="P41" s="19" t="str">
        <f>IF(ISBLANK(Wohnsitz!N35),"",(Wohnsitz!N35/60))</f>
        <v/>
      </c>
      <c r="Q41" s="19">
        <f t="shared" si="2"/>
        <v>0</v>
      </c>
      <c r="R41" s="19" t="str">
        <f>IF(ISBLANK(Wohnsitz!P35),"",(Wohnsitz!P35))</f>
        <v/>
      </c>
      <c r="S41" s="19" t="str">
        <f>IF(ISBLANK(Wohnsitz!Q35),"",(Wohnsitz!Q35))</f>
        <v/>
      </c>
      <c r="T41" s="19" t="str">
        <f>IF(ISBLANK(Wohnsitz!R35),"",(Wohnsitz!R35))</f>
        <v/>
      </c>
      <c r="U41" s="19" t="str">
        <f>IF(ISBLANK(Wohnsitz!S35),"",(Wohnsitz!S35))</f>
        <v/>
      </c>
      <c r="V41" s="19" t="str">
        <f>IF(ISBLANK(Wohnsitz!T35),"",(Wohnsitz!T35))</f>
        <v/>
      </c>
      <c r="W41" s="19" t="str">
        <f>IF(ISBLANK(Wohnsitz!U35),"",(Wohnsitz!U35))</f>
        <v/>
      </c>
      <c r="X41" s="82">
        <f t="shared" si="3"/>
        <v>0</v>
      </c>
    </row>
    <row r="42" spans="1:24" ht="23.25" customHeight="1">
      <c r="A42" s="104" t="str">
        <f>IFERROR(IF('Sammel-RG'!J42&lt;&gt;"",INDEX(Wohnsitz!$J$1,1),""),"")</f>
        <v/>
      </c>
      <c r="B42" s="104" t="str">
        <f>IFERROR(IF('Sammel-RG'!J42&lt;&gt;"",INDEX(Wohnsitz!$C$8,1),""),"")</f>
        <v/>
      </c>
      <c r="C42" s="104" t="str">
        <f>IFERROR(IF('Sammel-RG'!J42&lt;&gt;"",INDEX(Wohnsitz!$C$5,1),""),"")</f>
        <v/>
      </c>
      <c r="D42" s="104" t="str">
        <f>IFERROR(IF('Sammel-RG'!H42&lt;&gt;"", 'Sammel-RG'!$B$10 &amp; " " &amp; $B$11, ""), "")</f>
        <v/>
      </c>
      <c r="E42" s="104" t="str">
        <f>IFERROR(IF('Sammel-RG'!J42&lt;&gt;"",INDEX(Wohnsitz!$F$7,1),""),"")</f>
        <v/>
      </c>
      <c r="F42" s="104" t="str">
        <f>IFERROR(IF('Sammel-RG'!J42&lt;&gt;"",INDEX(Wohnsitz!$C$11,1),""),"")</f>
        <v/>
      </c>
      <c r="G42" s="104" t="str">
        <f>IF(ISBLANK(Wohnsitz!B36),"",(Wohnsitz!B36))</f>
        <v/>
      </c>
      <c r="H42" s="104" t="str">
        <f>IF(ISBLANK(Wohnsitz!G36),"",(Wohnsitz!G36))</f>
        <v/>
      </c>
      <c r="I42" s="104" t="str">
        <f>IF(ISBLANK(Wohnsitz!H36),"",(Wohnsitz!H36))</f>
        <v/>
      </c>
      <c r="J42" s="104" t="str">
        <f>IF(ISBLANK(Wohnsitz!I36),"",(Wohnsitz!I36))</f>
        <v/>
      </c>
      <c r="K42" s="103" t="str">
        <f>IF(ISBLANK(Wohnsitz!J36),"",(Wohnsitz!J36))</f>
        <v/>
      </c>
      <c r="L42" s="23" t="str">
        <f>IF(ISBLANK(Wohnsitz!K36),"",(Wohnsitz!K36))</f>
        <v/>
      </c>
      <c r="M42" s="105" t="str">
        <f>IF(ISBLANK(Wohnsitz!W36),"",(Wohnsitz!W36))</f>
        <v/>
      </c>
      <c r="N42" s="19" t="str">
        <f>IF(ISBLANK(Wohnsitz!L36),"",(Wohnsitz!L36/60))</f>
        <v/>
      </c>
      <c r="O42" s="19" t="str">
        <f>IF(ISBLANK(Wohnsitz!M36),"",(Wohnsitz!M36/60))</f>
        <v/>
      </c>
      <c r="P42" s="19" t="str">
        <f>IF(ISBLANK(Wohnsitz!N36),"",(Wohnsitz!N36/60))</f>
        <v/>
      </c>
      <c r="Q42" s="19">
        <f t="shared" si="2"/>
        <v>0</v>
      </c>
      <c r="R42" s="19" t="str">
        <f>IF(ISBLANK(Wohnsitz!P36),"",(Wohnsitz!P36))</f>
        <v/>
      </c>
      <c r="S42" s="19" t="str">
        <f>IF(ISBLANK(Wohnsitz!Q36),"",(Wohnsitz!Q36))</f>
        <v/>
      </c>
      <c r="T42" s="19" t="str">
        <f>IF(ISBLANK(Wohnsitz!R36),"",(Wohnsitz!R36))</f>
        <v/>
      </c>
      <c r="U42" s="19" t="str">
        <f>IF(ISBLANK(Wohnsitz!S36),"",(Wohnsitz!S36))</f>
        <v/>
      </c>
      <c r="V42" s="19" t="str">
        <f>IF(ISBLANK(Wohnsitz!T36),"",(Wohnsitz!T36))</f>
        <v/>
      </c>
      <c r="W42" s="19" t="str">
        <f>IF(ISBLANK(Wohnsitz!U36),"",(Wohnsitz!U36))</f>
        <v/>
      </c>
      <c r="X42" s="82">
        <f t="shared" si="3"/>
        <v>0</v>
      </c>
    </row>
    <row r="43" spans="1:24" ht="23.25" customHeight="1">
      <c r="A43" s="104" t="str">
        <f>IFERROR(IF('Sammel-RG'!J43&lt;&gt;"",INDEX(Wohnsitz!$J$1,1),""),"")</f>
        <v/>
      </c>
      <c r="B43" s="104" t="str">
        <f>IFERROR(IF('Sammel-RG'!J43&lt;&gt;"",INDEX(Wohnsitz!$C$8,1),""),"")</f>
        <v/>
      </c>
      <c r="C43" s="104" t="str">
        <f>IFERROR(IF('Sammel-RG'!J43&lt;&gt;"",INDEX(Wohnsitz!$C$5,1),""),"")</f>
        <v/>
      </c>
      <c r="D43" s="104" t="str">
        <f>IFERROR(IF('Sammel-RG'!H43&lt;&gt;"", 'Sammel-RG'!$B$10 &amp; " " &amp; $B$11, ""), "")</f>
        <v/>
      </c>
      <c r="E43" s="104" t="str">
        <f>IFERROR(IF('Sammel-RG'!J43&lt;&gt;"",INDEX(Wohnsitz!$F$7,1),""),"")</f>
        <v/>
      </c>
      <c r="F43" s="104" t="str">
        <f>IFERROR(IF('Sammel-RG'!J43&lt;&gt;"",INDEX(Wohnsitz!$C$11,1),""),"")</f>
        <v/>
      </c>
      <c r="G43" s="104" t="str">
        <f>IF(ISBLANK(Wohnsitz!B37),"",(Wohnsitz!B37))</f>
        <v/>
      </c>
      <c r="H43" s="104" t="str">
        <f>IF(ISBLANK(Wohnsitz!G37),"",(Wohnsitz!G37))</f>
        <v/>
      </c>
      <c r="I43" s="104" t="str">
        <f>IF(ISBLANK(Wohnsitz!H37),"",(Wohnsitz!H37))</f>
        <v/>
      </c>
      <c r="J43" s="104" t="str">
        <f>IF(ISBLANK(Wohnsitz!I37),"",(Wohnsitz!I37))</f>
        <v/>
      </c>
      <c r="K43" s="103" t="str">
        <f>IF(ISBLANK(Wohnsitz!J37),"",(Wohnsitz!J37))</f>
        <v/>
      </c>
      <c r="L43" s="23" t="str">
        <f>IF(ISBLANK(Wohnsitz!K37),"",(Wohnsitz!K37))</f>
        <v/>
      </c>
      <c r="M43" s="105" t="str">
        <f>IF(ISBLANK(Wohnsitz!W37),"",(Wohnsitz!W37))</f>
        <v/>
      </c>
      <c r="N43" s="19" t="str">
        <f>IF(ISBLANK(Wohnsitz!L37),"",(Wohnsitz!L37/60))</f>
        <v/>
      </c>
      <c r="O43" s="19" t="str">
        <f>IF(ISBLANK(Wohnsitz!M37),"",(Wohnsitz!M37/60))</f>
        <v/>
      </c>
      <c r="P43" s="19" t="str">
        <f>IF(ISBLANK(Wohnsitz!N37),"",(Wohnsitz!N37/60))</f>
        <v/>
      </c>
      <c r="Q43" s="19">
        <f t="shared" si="2"/>
        <v>0</v>
      </c>
      <c r="R43" s="19" t="str">
        <f>IF(ISBLANK(Wohnsitz!P37),"",(Wohnsitz!P37))</f>
        <v/>
      </c>
      <c r="S43" s="19" t="str">
        <f>IF(ISBLANK(Wohnsitz!Q37),"",(Wohnsitz!Q37))</f>
        <v/>
      </c>
      <c r="T43" s="19" t="str">
        <f>IF(ISBLANK(Wohnsitz!R37),"",(Wohnsitz!R37))</f>
        <v/>
      </c>
      <c r="U43" s="19" t="str">
        <f>IF(ISBLANK(Wohnsitz!S37),"",(Wohnsitz!S37))</f>
        <v/>
      </c>
      <c r="V43" s="19" t="str">
        <f>IF(ISBLANK(Wohnsitz!T37),"",(Wohnsitz!T37))</f>
        <v/>
      </c>
      <c r="W43" s="19" t="str">
        <f>IF(ISBLANK(Wohnsitz!U37),"",(Wohnsitz!U37))</f>
        <v/>
      </c>
      <c r="X43" s="82">
        <f t="shared" si="3"/>
        <v>0</v>
      </c>
    </row>
    <row r="44" spans="1:24" ht="23.25" customHeight="1">
      <c r="A44" s="104" t="str">
        <f>IFERROR(IF('Sammel-RG'!J44&lt;&gt;"",INDEX(Wohnsitz!$J$1,1),""),"")</f>
        <v/>
      </c>
      <c r="B44" s="104" t="str">
        <f>IFERROR(IF('Sammel-RG'!J44&lt;&gt;"",INDEX(Wohnsitz!$C$8,1),""),"")</f>
        <v/>
      </c>
      <c r="C44" s="104" t="str">
        <f>IFERROR(IF('Sammel-RG'!J44&lt;&gt;"",INDEX(Wohnsitz!$C$5,1),""),"")</f>
        <v/>
      </c>
      <c r="D44" s="104" t="str">
        <f>IFERROR(IF('Sammel-RG'!H44&lt;&gt;"", 'Sammel-RG'!$B$10 &amp; " " &amp; $B$11, ""), "")</f>
        <v/>
      </c>
      <c r="E44" s="104" t="str">
        <f>IFERROR(IF('Sammel-RG'!J44&lt;&gt;"",INDEX(Wohnsitz!$F$7,1),""),"")</f>
        <v/>
      </c>
      <c r="F44" s="104" t="str">
        <f>IFERROR(IF('Sammel-RG'!J44&lt;&gt;"",INDEX(Wohnsitz!$C$11,1),""),"")</f>
        <v/>
      </c>
      <c r="G44" s="104" t="str">
        <f>IF(ISBLANK(Wohnsitz!B38),"",(Wohnsitz!B38))</f>
        <v/>
      </c>
      <c r="H44" s="104" t="str">
        <f>IF(ISBLANK(Wohnsitz!G38),"",(Wohnsitz!G38))</f>
        <v/>
      </c>
      <c r="I44" s="104" t="str">
        <f>IF(ISBLANK(Wohnsitz!H38),"",(Wohnsitz!H38))</f>
        <v/>
      </c>
      <c r="J44" s="104" t="str">
        <f>IF(ISBLANK(Wohnsitz!I38),"",(Wohnsitz!I38))</f>
        <v/>
      </c>
      <c r="K44" s="103" t="str">
        <f>IF(ISBLANK(Wohnsitz!J38),"",(Wohnsitz!J38))</f>
        <v/>
      </c>
      <c r="L44" s="23" t="str">
        <f>IF(ISBLANK(Wohnsitz!K38),"",(Wohnsitz!K38))</f>
        <v/>
      </c>
      <c r="M44" s="105" t="str">
        <f>IF(ISBLANK(Wohnsitz!W38),"",(Wohnsitz!W38))</f>
        <v/>
      </c>
      <c r="N44" s="19" t="str">
        <f>IF(ISBLANK(Wohnsitz!L38),"",(Wohnsitz!L38/60))</f>
        <v/>
      </c>
      <c r="O44" s="19" t="str">
        <f>IF(ISBLANK(Wohnsitz!M38),"",(Wohnsitz!M38/60))</f>
        <v/>
      </c>
      <c r="P44" s="19" t="str">
        <f>IF(ISBLANK(Wohnsitz!N38),"",(Wohnsitz!N38/60))</f>
        <v/>
      </c>
      <c r="Q44" s="19">
        <f t="shared" si="2"/>
        <v>0</v>
      </c>
      <c r="R44" s="19" t="str">
        <f>IF(ISBLANK(Wohnsitz!P38),"",(Wohnsitz!P38))</f>
        <v/>
      </c>
      <c r="S44" s="19" t="str">
        <f>IF(ISBLANK(Wohnsitz!Q38),"",(Wohnsitz!Q38))</f>
        <v/>
      </c>
      <c r="T44" s="19" t="str">
        <f>IF(ISBLANK(Wohnsitz!R38),"",(Wohnsitz!R38))</f>
        <v/>
      </c>
      <c r="U44" s="19" t="str">
        <f>IF(ISBLANK(Wohnsitz!S38),"",(Wohnsitz!S38))</f>
        <v/>
      </c>
      <c r="V44" s="19" t="str">
        <f>IF(ISBLANK(Wohnsitz!T38),"",(Wohnsitz!T38))</f>
        <v/>
      </c>
      <c r="W44" s="19" t="str">
        <f>IF(ISBLANK(Wohnsitz!U38),"",(Wohnsitz!U38))</f>
        <v/>
      </c>
      <c r="X44" s="82">
        <f t="shared" si="3"/>
        <v>0</v>
      </c>
    </row>
    <row r="45" spans="1:24" ht="23.25" customHeight="1">
      <c r="A45" s="104" t="str">
        <f>IFERROR(IF('Sammel-RG'!J45&lt;&gt;"",INDEX(Wohnsitz!$J$1,1),""),"")</f>
        <v/>
      </c>
      <c r="B45" s="104" t="str">
        <f>IFERROR(IF('Sammel-RG'!J45&lt;&gt;"",INDEX(Wohnsitz!$C$8,1),""),"")</f>
        <v/>
      </c>
      <c r="C45" s="104" t="str">
        <f>IFERROR(IF('Sammel-RG'!J45&lt;&gt;"",INDEX(Wohnsitz!$C$5,1),""),"")</f>
        <v/>
      </c>
      <c r="D45" s="104" t="str">
        <f>IFERROR(IF('Sammel-RG'!H45&lt;&gt;"", 'Sammel-RG'!$B$10 &amp; " " &amp; $B$11, ""), "")</f>
        <v/>
      </c>
      <c r="E45" s="104" t="str">
        <f>IFERROR(IF('Sammel-RG'!J45&lt;&gt;"",INDEX(Wohnsitz!$F$7,1),""),"")</f>
        <v/>
      </c>
      <c r="F45" s="104" t="str">
        <f>IFERROR(IF('Sammel-RG'!J45&lt;&gt;"",INDEX(Wohnsitz!$C$11,1),""),"")</f>
        <v/>
      </c>
      <c r="G45" s="104" t="str">
        <f>IF(ISBLANK(Wohnsitz!B39),"",(Wohnsitz!B39))</f>
        <v/>
      </c>
      <c r="H45" s="104" t="str">
        <f>IF(ISBLANK(Wohnsitz!G39),"",(Wohnsitz!G39))</f>
        <v/>
      </c>
      <c r="I45" s="104" t="str">
        <f>IF(ISBLANK(Wohnsitz!H39),"",(Wohnsitz!H39))</f>
        <v/>
      </c>
      <c r="J45" s="104" t="str">
        <f>IF(ISBLANK(Wohnsitz!I39),"",(Wohnsitz!I39))</f>
        <v/>
      </c>
      <c r="K45" s="103" t="str">
        <f>IF(ISBLANK(Wohnsitz!J39),"",(Wohnsitz!J39))</f>
        <v/>
      </c>
      <c r="L45" s="23" t="str">
        <f>IF(ISBLANK(Wohnsitz!K39),"",(Wohnsitz!K39))</f>
        <v/>
      </c>
      <c r="M45" s="105" t="str">
        <f>IF(ISBLANK(Wohnsitz!W39),"",(Wohnsitz!W39))</f>
        <v/>
      </c>
      <c r="N45" s="19" t="str">
        <f>IF(ISBLANK(Wohnsitz!L39),"",(Wohnsitz!L39/60))</f>
        <v/>
      </c>
      <c r="O45" s="19" t="str">
        <f>IF(ISBLANK(Wohnsitz!M39),"",(Wohnsitz!M39/60))</f>
        <v/>
      </c>
      <c r="P45" s="19" t="str">
        <f>IF(ISBLANK(Wohnsitz!N39),"",(Wohnsitz!N39/60))</f>
        <v/>
      </c>
      <c r="Q45" s="19">
        <f t="shared" si="2"/>
        <v>0</v>
      </c>
      <c r="R45" s="19" t="str">
        <f>IF(ISBLANK(Wohnsitz!P39),"",(Wohnsitz!P39))</f>
        <v/>
      </c>
      <c r="S45" s="19" t="str">
        <f>IF(ISBLANK(Wohnsitz!Q39),"",(Wohnsitz!Q39))</f>
        <v/>
      </c>
      <c r="T45" s="19" t="str">
        <f>IF(ISBLANK(Wohnsitz!R39),"",(Wohnsitz!R39))</f>
        <v/>
      </c>
      <c r="U45" s="19" t="str">
        <f>IF(ISBLANK(Wohnsitz!S39),"",(Wohnsitz!S39))</f>
        <v/>
      </c>
      <c r="V45" s="19" t="str">
        <f>IF(ISBLANK(Wohnsitz!T39),"",(Wohnsitz!T39))</f>
        <v/>
      </c>
      <c r="W45" s="19" t="str">
        <f>IF(ISBLANK(Wohnsitz!U39),"",(Wohnsitz!U39))</f>
        <v/>
      </c>
      <c r="X45" s="82">
        <f t="shared" si="3"/>
        <v>0</v>
      </c>
    </row>
    <row r="46" spans="1:24" ht="23.25" customHeight="1">
      <c r="A46" s="104" t="str">
        <f>IFERROR(IF('Sammel-RG'!J46&lt;&gt;"",INDEX(Wohnsitz!$J$1,1),""),"")</f>
        <v/>
      </c>
      <c r="B46" s="104" t="str">
        <f>IFERROR(IF('Sammel-RG'!J46&lt;&gt;"",INDEX(Wohnsitz!$C$8,1),""),"")</f>
        <v/>
      </c>
      <c r="C46" s="104" t="str">
        <f>IFERROR(IF('Sammel-RG'!J46&lt;&gt;"",INDEX(Wohnsitz!$C$5,1),""),"")</f>
        <v/>
      </c>
      <c r="D46" s="104" t="str">
        <f>IFERROR(IF('Sammel-RG'!H46&lt;&gt;"", 'Sammel-RG'!$B$10 &amp; " " &amp; $B$11, ""), "")</f>
        <v/>
      </c>
      <c r="E46" s="104" t="str">
        <f>IFERROR(IF('Sammel-RG'!J46&lt;&gt;"",INDEX(Wohnsitz!$F$7,1),""),"")</f>
        <v/>
      </c>
      <c r="F46" s="104" t="str">
        <f>IFERROR(IF('Sammel-RG'!J46&lt;&gt;"",INDEX(Wohnsitz!$C$11,1),""),"")</f>
        <v/>
      </c>
      <c r="G46" s="104" t="str">
        <f>IF(ISBLANK(Wohnsitz!B40),"",(Wohnsitz!B40))</f>
        <v/>
      </c>
      <c r="H46" s="104" t="str">
        <f>IF(ISBLANK(Wohnsitz!G40),"",(Wohnsitz!G40))</f>
        <v/>
      </c>
      <c r="I46" s="104" t="str">
        <f>IF(ISBLANK(Wohnsitz!H40),"",(Wohnsitz!H40))</f>
        <v/>
      </c>
      <c r="J46" s="104" t="str">
        <f>IF(ISBLANK(Wohnsitz!I40),"",(Wohnsitz!I40))</f>
        <v/>
      </c>
      <c r="K46" s="103" t="str">
        <f>IF(ISBLANK(Wohnsitz!J40),"",(Wohnsitz!J40))</f>
        <v/>
      </c>
      <c r="L46" s="23" t="str">
        <f>IF(ISBLANK(Wohnsitz!K40),"",(Wohnsitz!K40))</f>
        <v/>
      </c>
      <c r="M46" s="105" t="str">
        <f>IF(ISBLANK(Wohnsitz!W40),"",(Wohnsitz!W40))</f>
        <v/>
      </c>
      <c r="N46" s="19" t="str">
        <f>IF(ISBLANK(Wohnsitz!L40),"",(Wohnsitz!L40/60))</f>
        <v/>
      </c>
      <c r="O46" s="19" t="str">
        <f>IF(ISBLANK(Wohnsitz!M40),"",(Wohnsitz!M40/60))</f>
        <v/>
      </c>
      <c r="P46" s="19" t="str">
        <f>IF(ISBLANK(Wohnsitz!N40),"",(Wohnsitz!N40/60))</f>
        <v/>
      </c>
      <c r="Q46" s="19">
        <f t="shared" si="2"/>
        <v>0</v>
      </c>
      <c r="R46" s="19" t="str">
        <f>IF(ISBLANK(Wohnsitz!P40),"",(Wohnsitz!P40))</f>
        <v/>
      </c>
      <c r="S46" s="19" t="str">
        <f>IF(ISBLANK(Wohnsitz!Q40),"",(Wohnsitz!Q40))</f>
        <v/>
      </c>
      <c r="T46" s="19" t="str">
        <f>IF(ISBLANK(Wohnsitz!R40),"",(Wohnsitz!R40))</f>
        <v/>
      </c>
      <c r="U46" s="19" t="str">
        <f>IF(ISBLANK(Wohnsitz!S40),"",(Wohnsitz!S40))</f>
        <v/>
      </c>
      <c r="V46" s="19" t="str">
        <f>IF(ISBLANK(Wohnsitz!T40),"",(Wohnsitz!T40))</f>
        <v/>
      </c>
      <c r="W46" s="19" t="str">
        <f>IF(ISBLANK(Wohnsitz!U40),"",(Wohnsitz!U40))</f>
        <v/>
      </c>
      <c r="X46" s="82">
        <f t="shared" si="3"/>
        <v>0</v>
      </c>
    </row>
    <row r="47" spans="1:24" ht="23.25" customHeight="1">
      <c r="A47" s="104" t="str">
        <f>IFERROR(IF('Sammel-RG'!J47&lt;&gt;"",INDEX(Wohnsitz!$J$1,1),""),"")</f>
        <v/>
      </c>
      <c r="B47" s="104" t="str">
        <f>IFERROR(IF('Sammel-RG'!J47&lt;&gt;"",INDEX(Wohnsitz!$C$8,1),""),"")</f>
        <v/>
      </c>
      <c r="C47" s="104" t="str">
        <f>IFERROR(IF('Sammel-RG'!J47&lt;&gt;"",INDEX(Wohnsitz!$C$5,1),""),"")</f>
        <v/>
      </c>
      <c r="D47" s="104" t="str">
        <f>IFERROR(IF('Sammel-RG'!H47&lt;&gt;"", 'Sammel-RG'!$B$10 &amp; " " &amp; $B$11, ""), "")</f>
        <v/>
      </c>
      <c r="E47" s="104" t="str">
        <f>IFERROR(IF('Sammel-RG'!J47&lt;&gt;"",INDEX(Wohnsitz!$F$7,1),""),"")</f>
        <v/>
      </c>
      <c r="F47" s="104" t="str">
        <f>IFERROR(IF('Sammel-RG'!J47&lt;&gt;"",INDEX(Wohnsitz!$C$11,1),""),"")</f>
        <v/>
      </c>
      <c r="G47" s="104" t="str">
        <f>IF(ISBLANK(Wohnsitz!B41),"",(Wohnsitz!B41))</f>
        <v/>
      </c>
      <c r="H47" s="104" t="str">
        <f>IF(ISBLANK(Wohnsitz!G41),"",(Wohnsitz!G41))</f>
        <v/>
      </c>
      <c r="I47" s="104" t="str">
        <f>IF(ISBLANK(Wohnsitz!H41),"",(Wohnsitz!H41))</f>
        <v/>
      </c>
      <c r="J47" s="104" t="str">
        <f>IF(ISBLANK(Wohnsitz!I41),"",(Wohnsitz!I41))</f>
        <v/>
      </c>
      <c r="K47" s="103" t="str">
        <f>IF(ISBLANK(Wohnsitz!J41),"",(Wohnsitz!J41))</f>
        <v/>
      </c>
      <c r="L47" s="23" t="str">
        <f>IF(ISBLANK(Wohnsitz!K41),"",(Wohnsitz!K41))</f>
        <v/>
      </c>
      <c r="M47" s="105" t="str">
        <f>IF(ISBLANK(Wohnsitz!W41),"",(Wohnsitz!W41))</f>
        <v/>
      </c>
      <c r="N47" s="19" t="str">
        <f>IF(ISBLANK(Wohnsitz!L41),"",(Wohnsitz!L41/60))</f>
        <v/>
      </c>
      <c r="O47" s="19" t="str">
        <f>IF(ISBLANK(Wohnsitz!M41),"",(Wohnsitz!M41/60))</f>
        <v/>
      </c>
      <c r="P47" s="19" t="str">
        <f>IF(ISBLANK(Wohnsitz!N41),"",(Wohnsitz!N41/60))</f>
        <v/>
      </c>
      <c r="Q47" s="19">
        <f t="shared" si="2"/>
        <v>0</v>
      </c>
      <c r="R47" s="19" t="str">
        <f>IF(ISBLANK(Wohnsitz!P41),"",(Wohnsitz!P41))</f>
        <v/>
      </c>
      <c r="S47" s="19" t="str">
        <f>IF(ISBLANK(Wohnsitz!Q41),"",(Wohnsitz!Q41))</f>
        <v/>
      </c>
      <c r="T47" s="19" t="str">
        <f>IF(ISBLANK(Wohnsitz!R41),"",(Wohnsitz!R41))</f>
        <v/>
      </c>
      <c r="U47" s="19" t="str">
        <f>IF(ISBLANK(Wohnsitz!S41),"",(Wohnsitz!S41))</f>
        <v/>
      </c>
      <c r="V47" s="19" t="str">
        <f>IF(ISBLANK(Wohnsitz!T41),"",(Wohnsitz!T41))</f>
        <v/>
      </c>
      <c r="W47" s="19" t="str">
        <f>IF(ISBLANK(Wohnsitz!U41),"",(Wohnsitz!U41))</f>
        <v/>
      </c>
      <c r="X47" s="82">
        <f t="shared" si="3"/>
        <v>0</v>
      </c>
    </row>
    <row r="48" spans="1:24" ht="23.25" customHeight="1">
      <c r="A48" s="104" t="str">
        <f>IFERROR(IF('Sammel-RG'!J48&lt;&gt;"",INDEX(Wohnsitz!$J$1,1),""),"")</f>
        <v/>
      </c>
      <c r="B48" s="104" t="str">
        <f>IFERROR(IF('Sammel-RG'!J48&lt;&gt;"",INDEX(Wohnsitz!$C$8,1),""),"")</f>
        <v/>
      </c>
      <c r="C48" s="104" t="str">
        <f>IFERROR(IF('Sammel-RG'!J48&lt;&gt;"",INDEX(Wohnsitz!$C$5,1),""),"")</f>
        <v/>
      </c>
      <c r="D48" s="104" t="str">
        <f>IFERROR(IF('Sammel-RG'!H48&lt;&gt;"", 'Sammel-RG'!$B$10 &amp; " " &amp; $B$11, ""), "")</f>
        <v/>
      </c>
      <c r="E48" s="104" t="str">
        <f>IFERROR(IF('Sammel-RG'!J48&lt;&gt;"",INDEX(Wohnsitz!$F$7,1),""),"")</f>
        <v/>
      </c>
      <c r="F48" s="104" t="str">
        <f>IFERROR(IF('Sammel-RG'!J48&lt;&gt;"",INDEX(Wohnsitz!$C$11,1),""),"")</f>
        <v/>
      </c>
      <c r="G48" s="104" t="str">
        <f>IF(ISBLANK(Wohnsitz!B42),"",(Wohnsitz!B42))</f>
        <v/>
      </c>
      <c r="H48" s="104" t="str">
        <f>IF(ISBLANK(Wohnsitz!G42),"",(Wohnsitz!G42))</f>
        <v/>
      </c>
      <c r="I48" s="104" t="str">
        <f>IF(ISBLANK(Wohnsitz!H42),"",(Wohnsitz!H42))</f>
        <v/>
      </c>
      <c r="J48" s="104" t="str">
        <f>IF(ISBLANK(Wohnsitz!I42),"",(Wohnsitz!I42))</f>
        <v/>
      </c>
      <c r="K48" s="103" t="str">
        <f>IF(ISBLANK(Wohnsitz!J42),"",(Wohnsitz!J42))</f>
        <v/>
      </c>
      <c r="L48" s="23" t="str">
        <f>IF(ISBLANK(Wohnsitz!K42),"",(Wohnsitz!K42))</f>
        <v/>
      </c>
      <c r="M48" s="105" t="str">
        <f>IF(ISBLANK(Wohnsitz!W42),"",(Wohnsitz!W42))</f>
        <v/>
      </c>
      <c r="N48" s="19" t="str">
        <f>IF(ISBLANK(Wohnsitz!L42),"",(Wohnsitz!L42/60))</f>
        <v/>
      </c>
      <c r="O48" s="19" t="str">
        <f>IF(ISBLANK(Wohnsitz!M42),"",(Wohnsitz!M42/60))</f>
        <v/>
      </c>
      <c r="P48" s="19" t="str">
        <f>IF(ISBLANK(Wohnsitz!N42),"",(Wohnsitz!N42/60))</f>
        <v/>
      </c>
      <c r="Q48" s="19">
        <f t="shared" si="2"/>
        <v>0</v>
      </c>
      <c r="R48" s="19" t="str">
        <f>IF(ISBLANK(Wohnsitz!P42),"",(Wohnsitz!P42))</f>
        <v/>
      </c>
      <c r="S48" s="19" t="str">
        <f>IF(ISBLANK(Wohnsitz!Q42),"",(Wohnsitz!Q42))</f>
        <v/>
      </c>
      <c r="T48" s="19" t="str">
        <f>IF(ISBLANK(Wohnsitz!R42),"",(Wohnsitz!R42))</f>
        <v/>
      </c>
      <c r="U48" s="19" t="str">
        <f>IF(ISBLANK(Wohnsitz!S42),"",(Wohnsitz!S42))</f>
        <v/>
      </c>
      <c r="V48" s="19" t="str">
        <f>IF(ISBLANK(Wohnsitz!T42),"",(Wohnsitz!T42))</f>
        <v/>
      </c>
      <c r="W48" s="19" t="str">
        <f>IF(ISBLANK(Wohnsitz!U42),"",(Wohnsitz!U42))</f>
        <v/>
      </c>
      <c r="X48" s="82">
        <f t="shared" si="3"/>
        <v>0</v>
      </c>
    </row>
    <row r="49" spans="1:24" ht="23.25" customHeight="1">
      <c r="A49" s="104" t="str">
        <f>IFERROR(IF('Sammel-RG'!J49&lt;&gt;"",INDEX(Wohnsitz!$J$1,1),""),"")</f>
        <v/>
      </c>
      <c r="B49" s="104" t="str">
        <f>IFERROR(IF('Sammel-RG'!J49&lt;&gt;"",INDEX(Wohnsitz!$C$8,1),""),"")</f>
        <v/>
      </c>
      <c r="C49" s="104" t="str">
        <f>IFERROR(IF('Sammel-RG'!J49&lt;&gt;"",INDEX(Wohnsitz!$C$5,1),""),"")</f>
        <v/>
      </c>
      <c r="D49" s="104" t="str">
        <f>IFERROR(IF('Sammel-RG'!H49&lt;&gt;"", 'Sammel-RG'!$B$10 &amp; " " &amp; $B$11, ""), "")</f>
        <v/>
      </c>
      <c r="E49" s="104" t="str">
        <f>IFERROR(IF('Sammel-RG'!J49&lt;&gt;"",INDEX(Wohnsitz!$F$7,1),""),"")</f>
        <v/>
      </c>
      <c r="F49" s="104" t="str">
        <f>IFERROR(IF('Sammel-RG'!J49&lt;&gt;"",INDEX(Wohnsitz!$C$11,1),""),"")</f>
        <v/>
      </c>
      <c r="G49" s="104" t="str">
        <f>IF(ISBLANK(Wohnsitz!B43),"",(Wohnsitz!B43))</f>
        <v/>
      </c>
      <c r="H49" s="104" t="str">
        <f>IF(ISBLANK(Wohnsitz!G43),"",(Wohnsitz!G43))</f>
        <v/>
      </c>
      <c r="I49" s="104" t="str">
        <f>IF(ISBLANK(Wohnsitz!H43),"",(Wohnsitz!H43))</f>
        <v/>
      </c>
      <c r="J49" s="104" t="str">
        <f>IF(ISBLANK(Wohnsitz!I43),"",(Wohnsitz!I43))</f>
        <v/>
      </c>
      <c r="K49" s="103" t="str">
        <f>IF(ISBLANK(Wohnsitz!J43),"",(Wohnsitz!J43))</f>
        <v/>
      </c>
      <c r="L49" s="23" t="str">
        <f>IF(ISBLANK(Wohnsitz!K43),"",(Wohnsitz!K43))</f>
        <v/>
      </c>
      <c r="M49" s="105" t="str">
        <f>IF(ISBLANK(Wohnsitz!W43),"",(Wohnsitz!W43))</f>
        <v/>
      </c>
      <c r="N49" s="19" t="str">
        <f>IF(ISBLANK(Wohnsitz!L43),"",(Wohnsitz!L43/60))</f>
        <v/>
      </c>
      <c r="O49" s="19" t="str">
        <f>IF(ISBLANK(Wohnsitz!M43),"",(Wohnsitz!M43/60))</f>
        <v/>
      </c>
      <c r="P49" s="19" t="str">
        <f>IF(ISBLANK(Wohnsitz!N43),"",(Wohnsitz!N43/60))</f>
        <v/>
      </c>
      <c r="Q49" s="19">
        <f t="shared" si="2"/>
        <v>0</v>
      </c>
      <c r="R49" s="19" t="str">
        <f>IF(ISBLANK(Wohnsitz!P43),"",(Wohnsitz!P43))</f>
        <v/>
      </c>
      <c r="S49" s="19" t="str">
        <f>IF(ISBLANK(Wohnsitz!Q43),"",(Wohnsitz!Q43))</f>
        <v/>
      </c>
      <c r="T49" s="19" t="str">
        <f>IF(ISBLANK(Wohnsitz!R43),"",(Wohnsitz!R43))</f>
        <v/>
      </c>
      <c r="U49" s="19" t="str">
        <f>IF(ISBLANK(Wohnsitz!S43),"",(Wohnsitz!S43))</f>
        <v/>
      </c>
      <c r="V49" s="19" t="str">
        <f>IF(ISBLANK(Wohnsitz!T43),"",(Wohnsitz!T43))</f>
        <v/>
      </c>
      <c r="W49" s="19" t="str">
        <f>IF(ISBLANK(Wohnsitz!U43),"",(Wohnsitz!U43))</f>
        <v/>
      </c>
      <c r="X49" s="82">
        <f t="shared" si="3"/>
        <v>0</v>
      </c>
    </row>
    <row r="50" spans="1:24" ht="23.25" customHeight="1">
      <c r="A50" s="104" t="str">
        <f>IFERROR(IF('Sammel-RG'!J50&lt;&gt;"",INDEX(Wohnsitz!$J$1,1),""),"")</f>
        <v/>
      </c>
      <c r="B50" s="104" t="str">
        <f>IFERROR(IF('Sammel-RG'!J50&lt;&gt;"",INDEX(Wohnsitz!$C$8,1),""),"")</f>
        <v/>
      </c>
      <c r="C50" s="104" t="str">
        <f>IFERROR(IF('Sammel-RG'!J50&lt;&gt;"",INDEX(Wohnsitz!$C$5,1),""),"")</f>
        <v/>
      </c>
      <c r="D50" s="104" t="str">
        <f>IFERROR(IF('Sammel-RG'!H50&lt;&gt;"", 'Sammel-RG'!$B$10 &amp; " " &amp; $B$11, ""), "")</f>
        <v/>
      </c>
      <c r="E50" s="104" t="str">
        <f>IFERROR(IF('Sammel-RG'!J50&lt;&gt;"",INDEX(Wohnsitz!$F$7,1),""),"")</f>
        <v/>
      </c>
      <c r="F50" s="104" t="str">
        <f>IFERROR(IF('Sammel-RG'!J50&lt;&gt;"",INDEX(Wohnsitz!$C$11,1),""),"")</f>
        <v/>
      </c>
      <c r="G50" s="104" t="str">
        <f>IF(ISBLANK(Wohnsitz!B44),"",(Wohnsitz!B44))</f>
        <v/>
      </c>
      <c r="H50" s="104" t="str">
        <f>IF(ISBLANK(Wohnsitz!G44),"",(Wohnsitz!G44))</f>
        <v/>
      </c>
      <c r="I50" s="104" t="str">
        <f>IF(ISBLANK(Wohnsitz!H44),"",(Wohnsitz!H44))</f>
        <v/>
      </c>
      <c r="J50" s="104" t="str">
        <f>IF(ISBLANK(Wohnsitz!I44),"",(Wohnsitz!I44))</f>
        <v/>
      </c>
      <c r="K50" s="103" t="str">
        <f>IF(ISBLANK(Wohnsitz!J44),"",(Wohnsitz!J44))</f>
        <v/>
      </c>
      <c r="L50" s="23" t="str">
        <f>IF(ISBLANK(Wohnsitz!K44),"",(Wohnsitz!K44))</f>
        <v/>
      </c>
      <c r="M50" s="105" t="str">
        <f>IF(ISBLANK(Wohnsitz!W44),"",(Wohnsitz!W44))</f>
        <v/>
      </c>
      <c r="N50" s="19" t="str">
        <f>IF(ISBLANK(Wohnsitz!L44),"",(Wohnsitz!L44/60))</f>
        <v/>
      </c>
      <c r="O50" s="19" t="str">
        <f>IF(ISBLANK(Wohnsitz!M44),"",(Wohnsitz!M44/60))</f>
        <v/>
      </c>
      <c r="P50" s="19" t="str">
        <f>IF(ISBLANK(Wohnsitz!N44),"",(Wohnsitz!N44/60))</f>
        <v/>
      </c>
      <c r="Q50" s="19">
        <f t="shared" si="2"/>
        <v>0</v>
      </c>
      <c r="R50" s="19" t="str">
        <f>IF(ISBLANK(Wohnsitz!P44),"",(Wohnsitz!P44))</f>
        <v/>
      </c>
      <c r="S50" s="19" t="str">
        <f>IF(ISBLANK(Wohnsitz!Q44),"",(Wohnsitz!Q44))</f>
        <v/>
      </c>
      <c r="T50" s="19" t="str">
        <f>IF(ISBLANK(Wohnsitz!R44),"",(Wohnsitz!R44))</f>
        <v/>
      </c>
      <c r="U50" s="19" t="str">
        <f>IF(ISBLANK(Wohnsitz!S44),"",(Wohnsitz!S44))</f>
        <v/>
      </c>
      <c r="V50" s="19" t="str">
        <f>IF(ISBLANK(Wohnsitz!T44),"",(Wohnsitz!T44))</f>
        <v/>
      </c>
      <c r="W50" s="19" t="str">
        <f>IF(ISBLANK(Wohnsitz!U44),"",(Wohnsitz!U44))</f>
        <v/>
      </c>
      <c r="X50" s="82">
        <f t="shared" si="3"/>
        <v>0</v>
      </c>
    </row>
    <row r="51" spans="1:24" ht="23.25" customHeight="1">
      <c r="A51" s="104" t="str">
        <f>IFERROR(IF('Sammel-RG'!J51&lt;&gt;"",INDEX(Wohnsitz!$J$1,1),""),"")</f>
        <v/>
      </c>
      <c r="B51" s="104" t="str">
        <f>IFERROR(IF('Sammel-RG'!J51&lt;&gt;"",INDEX(Wohnsitz!$C$8,1),""),"")</f>
        <v/>
      </c>
      <c r="C51" s="104" t="str">
        <f>IFERROR(IF('Sammel-RG'!J51&lt;&gt;"",INDEX(Wohnsitz!$C$5,1),""),"")</f>
        <v/>
      </c>
      <c r="D51" s="104" t="str">
        <f>IFERROR(IF('Sammel-RG'!H51&lt;&gt;"", 'Sammel-RG'!$B$10 &amp; " " &amp; $B$11, ""), "")</f>
        <v/>
      </c>
      <c r="E51" s="104" t="str">
        <f>IFERROR(IF('Sammel-RG'!J51&lt;&gt;"",INDEX(Wohnsitz!$F$7,1),""),"")</f>
        <v/>
      </c>
      <c r="F51" s="104" t="str">
        <f>IFERROR(IF('Sammel-RG'!J51&lt;&gt;"",INDEX(Wohnsitz!$C$11,1),""),"")</f>
        <v/>
      </c>
      <c r="G51" s="104" t="str">
        <f>IF(ISBLANK(Wohnsitz!B45),"",(Wohnsitz!B45))</f>
        <v/>
      </c>
      <c r="H51" s="104" t="str">
        <f>IF(ISBLANK(Wohnsitz!G45),"",(Wohnsitz!G45))</f>
        <v/>
      </c>
      <c r="I51" s="104" t="str">
        <f>IF(ISBLANK(Wohnsitz!H45),"",(Wohnsitz!H45))</f>
        <v/>
      </c>
      <c r="J51" s="104" t="str">
        <f>IF(ISBLANK(Wohnsitz!I45),"",(Wohnsitz!I45))</f>
        <v/>
      </c>
      <c r="K51" s="103" t="str">
        <f>IF(ISBLANK(Wohnsitz!J45),"",(Wohnsitz!J45))</f>
        <v/>
      </c>
      <c r="L51" s="23" t="str">
        <f>IF(ISBLANK(Wohnsitz!K45),"",(Wohnsitz!K45))</f>
        <v/>
      </c>
      <c r="M51" s="105" t="str">
        <f>IF(ISBLANK(Wohnsitz!W45),"",(Wohnsitz!W45))</f>
        <v/>
      </c>
      <c r="N51" s="19" t="str">
        <f>IF(ISBLANK(Wohnsitz!L45),"",(Wohnsitz!L45/60))</f>
        <v/>
      </c>
      <c r="O51" s="19" t="str">
        <f>IF(ISBLANK(Wohnsitz!M45),"",(Wohnsitz!M45/60))</f>
        <v/>
      </c>
      <c r="P51" s="19" t="str">
        <f>IF(ISBLANK(Wohnsitz!N45),"",(Wohnsitz!N45/60))</f>
        <v/>
      </c>
      <c r="Q51" s="19">
        <f t="shared" si="2"/>
        <v>0</v>
      </c>
      <c r="R51" s="19" t="str">
        <f>IF(ISBLANK(Wohnsitz!P45),"",(Wohnsitz!P45))</f>
        <v/>
      </c>
      <c r="S51" s="19" t="str">
        <f>IF(ISBLANK(Wohnsitz!Q45),"",(Wohnsitz!Q45))</f>
        <v/>
      </c>
      <c r="T51" s="19" t="str">
        <f>IF(ISBLANK(Wohnsitz!R45),"",(Wohnsitz!R45))</f>
        <v/>
      </c>
      <c r="U51" s="19" t="str">
        <f>IF(ISBLANK(Wohnsitz!S45),"",(Wohnsitz!S45))</f>
        <v/>
      </c>
      <c r="V51" s="19" t="str">
        <f>IF(ISBLANK(Wohnsitz!T45),"",(Wohnsitz!T45))</f>
        <v/>
      </c>
      <c r="W51" s="19" t="str">
        <f>IF(ISBLANK(Wohnsitz!U45),"",(Wohnsitz!U45))</f>
        <v/>
      </c>
      <c r="X51" s="82">
        <f t="shared" si="3"/>
        <v>0</v>
      </c>
    </row>
    <row r="52" spans="1:24" ht="23.25" customHeight="1">
      <c r="A52" s="104" t="str">
        <f>IFERROR(IF('Sammel-RG'!J52&lt;&gt;"",INDEX(Wohnsitz!$J$1,1),""),"")</f>
        <v/>
      </c>
      <c r="B52" s="104" t="str">
        <f>IFERROR(IF('Sammel-RG'!J52&lt;&gt;"",INDEX(Wohnsitz!$C$8,1),""),"")</f>
        <v/>
      </c>
      <c r="C52" s="104" t="str">
        <f>IFERROR(IF('Sammel-RG'!J52&lt;&gt;"",INDEX(Wohnsitz!$C$5,1),""),"")</f>
        <v/>
      </c>
      <c r="D52" s="104" t="str">
        <f>IFERROR(IF('Sammel-RG'!H52&lt;&gt;"", 'Sammel-RG'!$B$10 &amp; " " &amp; $B$11, ""), "")</f>
        <v/>
      </c>
      <c r="E52" s="104" t="str">
        <f>IFERROR(IF('Sammel-RG'!J52&lt;&gt;"",INDEX(Wohnsitz!$F$7,1),""),"")</f>
        <v/>
      </c>
      <c r="F52" s="104" t="str">
        <f>IFERROR(IF('Sammel-RG'!J52&lt;&gt;"",INDEX(Wohnsitz!$C$11,1),""),"")</f>
        <v/>
      </c>
      <c r="G52" s="104" t="str">
        <f>IF(ISBLANK(Wohnsitz!B46),"",(Wohnsitz!B46))</f>
        <v/>
      </c>
      <c r="H52" s="104" t="str">
        <f>IF(ISBLANK(Wohnsitz!G46),"",(Wohnsitz!G46))</f>
        <v/>
      </c>
      <c r="I52" s="104" t="str">
        <f>IF(ISBLANK(Wohnsitz!H46),"",(Wohnsitz!H46))</f>
        <v/>
      </c>
      <c r="J52" s="104" t="str">
        <f>IF(ISBLANK(Wohnsitz!I46),"",(Wohnsitz!I46))</f>
        <v/>
      </c>
      <c r="K52" s="103" t="str">
        <f>IF(ISBLANK(Wohnsitz!J46),"",(Wohnsitz!J46))</f>
        <v/>
      </c>
      <c r="L52" s="23" t="str">
        <f>IF(ISBLANK(Wohnsitz!K46),"",(Wohnsitz!K46))</f>
        <v/>
      </c>
      <c r="M52" s="105" t="str">
        <f>IF(ISBLANK(Wohnsitz!W46),"",(Wohnsitz!W46))</f>
        <v/>
      </c>
      <c r="N52" s="19" t="str">
        <f>IF(ISBLANK(Wohnsitz!L46),"",(Wohnsitz!L46/60))</f>
        <v/>
      </c>
      <c r="O52" s="19" t="str">
        <f>IF(ISBLANK(Wohnsitz!M46),"",(Wohnsitz!M46/60))</f>
        <v/>
      </c>
      <c r="P52" s="19" t="str">
        <f>IF(ISBLANK(Wohnsitz!N46),"",(Wohnsitz!N46/60))</f>
        <v/>
      </c>
      <c r="Q52" s="19">
        <f t="shared" si="2"/>
        <v>0</v>
      </c>
      <c r="R52" s="19" t="str">
        <f>IF(ISBLANK(Wohnsitz!P46),"",(Wohnsitz!P46))</f>
        <v/>
      </c>
      <c r="S52" s="19" t="str">
        <f>IF(ISBLANK(Wohnsitz!Q46),"",(Wohnsitz!Q46))</f>
        <v/>
      </c>
      <c r="T52" s="19" t="str">
        <f>IF(ISBLANK(Wohnsitz!R46),"",(Wohnsitz!R46))</f>
        <v/>
      </c>
      <c r="U52" s="19" t="str">
        <f>IF(ISBLANK(Wohnsitz!S46),"",(Wohnsitz!S46))</f>
        <v/>
      </c>
      <c r="V52" s="19" t="str">
        <f>IF(ISBLANK(Wohnsitz!T46),"",(Wohnsitz!T46))</f>
        <v/>
      </c>
      <c r="W52" s="19" t="str">
        <f>IF(ISBLANK(Wohnsitz!U46),"",(Wohnsitz!U46))</f>
        <v/>
      </c>
      <c r="X52" s="82">
        <f t="shared" si="3"/>
        <v>0</v>
      </c>
    </row>
    <row r="53" spans="1:24" ht="23.25" customHeight="1">
      <c r="A53" s="104" t="str">
        <f>IFERROR(IF('Sammel-RG'!J53&lt;&gt;"",INDEX(Wohnsitz!$J$1,1),""),"")</f>
        <v/>
      </c>
      <c r="B53" s="104" t="str">
        <f>IFERROR(IF('Sammel-RG'!J53&lt;&gt;"",INDEX(Wohnsitz!$C$8,1),""),"")</f>
        <v/>
      </c>
      <c r="C53" s="104" t="str">
        <f>IFERROR(IF('Sammel-RG'!J53&lt;&gt;"",INDEX(Wohnsitz!$C$5,1),""),"")</f>
        <v/>
      </c>
      <c r="D53" s="104" t="str">
        <f>IFERROR(IF('Sammel-RG'!H53&lt;&gt;"", 'Sammel-RG'!$B$10 &amp; " " &amp; $B$11, ""), "")</f>
        <v/>
      </c>
      <c r="E53" s="104" t="str">
        <f>IFERROR(IF('Sammel-RG'!J53&lt;&gt;"",INDEX(Wohnsitz!$F$7,1),""),"")</f>
        <v/>
      </c>
      <c r="F53" s="104" t="str">
        <f>IFERROR(IF('Sammel-RG'!J53&lt;&gt;"",INDEX(Wohnsitz!$C$11,1),""),"")</f>
        <v/>
      </c>
      <c r="G53" s="104" t="str">
        <f>IF(ISBLANK(Wohnsitz!B47),"",(Wohnsitz!B47))</f>
        <v/>
      </c>
      <c r="H53" s="104" t="str">
        <f>IF(ISBLANK(Wohnsitz!G47),"",(Wohnsitz!G47))</f>
        <v/>
      </c>
      <c r="I53" s="104" t="str">
        <f>IF(ISBLANK(Wohnsitz!H47),"",(Wohnsitz!H47))</f>
        <v/>
      </c>
      <c r="J53" s="104" t="str">
        <f>IF(ISBLANK(Wohnsitz!I47),"",(Wohnsitz!I47))</f>
        <v/>
      </c>
      <c r="K53" s="103" t="str">
        <f>IF(ISBLANK(Wohnsitz!J47),"",(Wohnsitz!J47))</f>
        <v/>
      </c>
      <c r="L53" s="23" t="str">
        <f>IF(ISBLANK(Wohnsitz!K47),"",(Wohnsitz!K47))</f>
        <v/>
      </c>
      <c r="M53" s="105" t="str">
        <f>IF(ISBLANK(Wohnsitz!W47),"",(Wohnsitz!W47))</f>
        <v/>
      </c>
      <c r="N53" s="19" t="str">
        <f>IF(ISBLANK(Wohnsitz!L47),"",(Wohnsitz!L47/60))</f>
        <v/>
      </c>
      <c r="O53" s="19" t="str">
        <f>IF(ISBLANK(Wohnsitz!M47),"",(Wohnsitz!M47/60))</f>
        <v/>
      </c>
      <c r="P53" s="19" t="str">
        <f>IF(ISBLANK(Wohnsitz!N47),"",(Wohnsitz!N47/60))</f>
        <v/>
      </c>
      <c r="Q53" s="19">
        <f t="shared" si="2"/>
        <v>0</v>
      </c>
      <c r="R53" s="19" t="str">
        <f>IF(ISBLANK(Wohnsitz!P47),"",(Wohnsitz!P47))</f>
        <v/>
      </c>
      <c r="S53" s="19" t="str">
        <f>IF(ISBLANK(Wohnsitz!Q47),"",(Wohnsitz!Q47))</f>
        <v/>
      </c>
      <c r="T53" s="19" t="str">
        <f>IF(ISBLANK(Wohnsitz!R47),"",(Wohnsitz!R47))</f>
        <v/>
      </c>
      <c r="U53" s="19" t="str">
        <f>IF(ISBLANK(Wohnsitz!S47),"",(Wohnsitz!S47))</f>
        <v/>
      </c>
      <c r="V53" s="19" t="str">
        <f>IF(ISBLANK(Wohnsitz!T47),"",(Wohnsitz!T47))</f>
        <v/>
      </c>
      <c r="W53" s="19" t="str">
        <f>IF(ISBLANK(Wohnsitz!U47),"",(Wohnsitz!U47))</f>
        <v/>
      </c>
      <c r="X53" s="82">
        <f t="shared" si="3"/>
        <v>0</v>
      </c>
    </row>
    <row r="54" spans="1:24" ht="23.25" customHeight="1">
      <c r="A54" s="104" t="str">
        <f>IFERROR(IF('Sammel-RG'!J54&lt;&gt;"",INDEX(Wohnsitz!$J$1,1),""),"")</f>
        <v/>
      </c>
      <c r="B54" s="104" t="str">
        <f>IFERROR(IF('Sammel-RG'!J54&lt;&gt;"",INDEX(Wohnsitz!$C$8,1),""),"")</f>
        <v/>
      </c>
      <c r="C54" s="104" t="str">
        <f>IFERROR(IF('Sammel-RG'!J54&lt;&gt;"",INDEX(Wohnsitz!$C$5,1),""),"")</f>
        <v/>
      </c>
      <c r="D54" s="104" t="str">
        <f>IFERROR(IF('Sammel-RG'!H54&lt;&gt;"", 'Sammel-RG'!$B$10 &amp; " " &amp; $B$11, ""), "")</f>
        <v/>
      </c>
      <c r="E54" s="104" t="str">
        <f>IFERROR(IF('Sammel-RG'!J54&lt;&gt;"",INDEX(Wohnsitz!$F$7,1),""),"")</f>
        <v/>
      </c>
      <c r="F54" s="104" t="str">
        <f>IFERROR(IF('Sammel-RG'!J54&lt;&gt;"",INDEX(Wohnsitz!$C$11,1),""),"")</f>
        <v/>
      </c>
      <c r="G54" s="104" t="str">
        <f>IF(ISBLANK(Wohnsitz!B48),"",(Wohnsitz!B48))</f>
        <v/>
      </c>
      <c r="H54" s="104" t="str">
        <f>IF(ISBLANK(Wohnsitz!G48),"",(Wohnsitz!G48))</f>
        <v/>
      </c>
      <c r="I54" s="104" t="str">
        <f>IF(ISBLANK(Wohnsitz!H48),"",(Wohnsitz!H48))</f>
        <v/>
      </c>
      <c r="J54" s="104" t="str">
        <f>IF(ISBLANK(Wohnsitz!I48),"",(Wohnsitz!I48))</f>
        <v/>
      </c>
      <c r="K54" s="103" t="str">
        <f>IF(ISBLANK(Wohnsitz!J48),"",(Wohnsitz!J48))</f>
        <v/>
      </c>
      <c r="L54" s="23" t="str">
        <f>IF(ISBLANK(Wohnsitz!K48),"",(Wohnsitz!K48))</f>
        <v/>
      </c>
      <c r="M54" s="105" t="str">
        <f>IF(ISBLANK(Wohnsitz!W48),"",(Wohnsitz!W48))</f>
        <v/>
      </c>
      <c r="N54" s="19" t="str">
        <f>IF(ISBLANK(Wohnsitz!L48),"",(Wohnsitz!L48/60))</f>
        <v/>
      </c>
      <c r="O54" s="19" t="str">
        <f>IF(ISBLANK(Wohnsitz!M48),"",(Wohnsitz!M48/60))</f>
        <v/>
      </c>
      <c r="P54" s="19" t="str">
        <f>IF(ISBLANK(Wohnsitz!N48),"",(Wohnsitz!N48/60))</f>
        <v/>
      </c>
      <c r="Q54" s="19">
        <f t="shared" si="2"/>
        <v>0</v>
      </c>
      <c r="R54" s="19" t="str">
        <f>IF(ISBLANK(Wohnsitz!P48),"",(Wohnsitz!P48))</f>
        <v/>
      </c>
      <c r="S54" s="19" t="str">
        <f>IF(ISBLANK(Wohnsitz!Q48),"",(Wohnsitz!Q48))</f>
        <v/>
      </c>
      <c r="T54" s="19" t="str">
        <f>IF(ISBLANK(Wohnsitz!R48),"",(Wohnsitz!R48))</f>
        <v/>
      </c>
      <c r="U54" s="19" t="str">
        <f>IF(ISBLANK(Wohnsitz!S48),"",(Wohnsitz!S48))</f>
        <v/>
      </c>
      <c r="V54" s="19" t="str">
        <f>IF(ISBLANK(Wohnsitz!T48),"",(Wohnsitz!T48))</f>
        <v/>
      </c>
      <c r="W54" s="19" t="str">
        <f>IF(ISBLANK(Wohnsitz!U48),"",(Wohnsitz!U48))</f>
        <v/>
      </c>
      <c r="X54" s="82">
        <f t="shared" si="3"/>
        <v>0</v>
      </c>
    </row>
    <row r="55" spans="1:24" ht="23.25" customHeight="1">
      <c r="A55" s="104" t="str">
        <f>IFERROR(IF('Sammel-RG'!J55&lt;&gt;"",INDEX(Wohnsitz!$J$1,1),""),"")</f>
        <v/>
      </c>
      <c r="B55" s="104" t="str">
        <f>IFERROR(IF('Sammel-RG'!J55&lt;&gt;"",INDEX(Wohnsitz!$C$8,1),""),"")</f>
        <v/>
      </c>
      <c r="C55" s="104" t="str">
        <f>IFERROR(IF('Sammel-RG'!J55&lt;&gt;"",INDEX(Wohnsitz!$C$5,1),""),"")</f>
        <v/>
      </c>
      <c r="D55" s="104" t="str">
        <f>IFERROR(IF('Sammel-RG'!H55&lt;&gt;"", 'Sammel-RG'!$B$10 &amp; " " &amp; $B$11, ""), "")</f>
        <v/>
      </c>
      <c r="E55" s="104" t="str">
        <f>IFERROR(IF('Sammel-RG'!J55&lt;&gt;"",INDEX(Wohnsitz!$F$7,1),""),"")</f>
        <v/>
      </c>
      <c r="F55" s="104" t="str">
        <f>IFERROR(IF('Sammel-RG'!J55&lt;&gt;"",INDEX(Wohnsitz!$C$11,1),""),"")</f>
        <v/>
      </c>
      <c r="G55" s="104" t="str">
        <f>IF(ISBLANK(Wohnsitz!B49),"",(Wohnsitz!B49))</f>
        <v/>
      </c>
      <c r="H55" s="104" t="str">
        <f>IF(ISBLANK(Wohnsitz!G49),"",(Wohnsitz!G49))</f>
        <v/>
      </c>
      <c r="I55" s="104" t="str">
        <f>IF(ISBLANK(Wohnsitz!H49),"",(Wohnsitz!H49))</f>
        <v/>
      </c>
      <c r="J55" s="104" t="str">
        <f>IF(ISBLANK(Wohnsitz!I49),"",(Wohnsitz!I49))</f>
        <v/>
      </c>
      <c r="K55" s="103" t="str">
        <f>IF(ISBLANK(Wohnsitz!J49),"",(Wohnsitz!J49))</f>
        <v/>
      </c>
      <c r="L55" s="23" t="str">
        <f>IF(ISBLANK(Wohnsitz!K49),"",(Wohnsitz!K49))</f>
        <v/>
      </c>
      <c r="M55" s="105" t="str">
        <f>IF(ISBLANK(Wohnsitz!W49),"",(Wohnsitz!W49))</f>
        <v/>
      </c>
      <c r="N55" s="19" t="str">
        <f>IF(ISBLANK(Wohnsitz!L49),"",(Wohnsitz!L49/60))</f>
        <v/>
      </c>
      <c r="O55" s="19" t="str">
        <f>IF(ISBLANK(Wohnsitz!M49),"",(Wohnsitz!M49/60))</f>
        <v/>
      </c>
      <c r="P55" s="19" t="str">
        <f>IF(ISBLANK(Wohnsitz!N49),"",(Wohnsitz!N49/60))</f>
        <v/>
      </c>
      <c r="Q55" s="19">
        <f t="shared" si="2"/>
        <v>0</v>
      </c>
      <c r="R55" s="19" t="str">
        <f>IF(ISBLANK(Wohnsitz!P49),"",(Wohnsitz!P49))</f>
        <v/>
      </c>
      <c r="S55" s="19" t="str">
        <f>IF(ISBLANK(Wohnsitz!Q49),"",(Wohnsitz!Q49))</f>
        <v/>
      </c>
      <c r="T55" s="19" t="str">
        <f>IF(ISBLANK(Wohnsitz!R49),"",(Wohnsitz!R49))</f>
        <v/>
      </c>
      <c r="U55" s="19" t="str">
        <f>IF(ISBLANK(Wohnsitz!S49),"",(Wohnsitz!S49))</f>
        <v/>
      </c>
      <c r="V55" s="19" t="str">
        <f>IF(ISBLANK(Wohnsitz!T49),"",(Wohnsitz!T49))</f>
        <v/>
      </c>
      <c r="W55" s="19" t="str">
        <f>IF(ISBLANK(Wohnsitz!U49),"",(Wohnsitz!U49))</f>
        <v/>
      </c>
      <c r="X55" s="82">
        <f t="shared" si="3"/>
        <v>0</v>
      </c>
    </row>
    <row r="56" spans="1:24" ht="23.25" customHeight="1">
      <c r="A56" s="104" t="str">
        <f>IFERROR(IF('Sammel-RG'!J56&lt;&gt;"",INDEX(Wohnsitz!$J$1,1),""),"")</f>
        <v/>
      </c>
      <c r="B56" s="104" t="str">
        <f>IFERROR(IF('Sammel-RG'!J56&lt;&gt;"",INDEX(Wohnsitz!$C$8,1),""),"")</f>
        <v/>
      </c>
      <c r="C56" s="104" t="str">
        <f>IFERROR(IF('Sammel-RG'!J56&lt;&gt;"",INDEX(Wohnsitz!$C$5,1),""),"")</f>
        <v/>
      </c>
      <c r="D56" s="104" t="str">
        <f>IFERROR(IF('Sammel-RG'!H56&lt;&gt;"", 'Sammel-RG'!$B$10 &amp; " " &amp; $B$11, ""), "")</f>
        <v/>
      </c>
      <c r="E56" s="104" t="str">
        <f>IFERROR(IF('Sammel-RG'!J56&lt;&gt;"",INDEX(Wohnsitz!$F$7,1),""),"")</f>
        <v/>
      </c>
      <c r="F56" s="104" t="str">
        <f>IFERROR(IF('Sammel-RG'!J56&lt;&gt;"",INDEX(Wohnsitz!$C$11,1),""),"")</f>
        <v/>
      </c>
      <c r="G56" s="104" t="str">
        <f>IF(ISBLANK(Wohnsitz!B50),"",(Wohnsitz!B50))</f>
        <v/>
      </c>
      <c r="H56" s="104" t="str">
        <f>IF(ISBLANK(Wohnsitz!G50),"",(Wohnsitz!G50))</f>
        <v/>
      </c>
      <c r="I56" s="104" t="str">
        <f>IF(ISBLANK(Wohnsitz!H50),"",(Wohnsitz!H50))</f>
        <v/>
      </c>
      <c r="J56" s="104" t="str">
        <f>IF(ISBLANK(Wohnsitz!I50),"",(Wohnsitz!I50))</f>
        <v/>
      </c>
      <c r="K56" s="103" t="str">
        <f>IF(ISBLANK(Wohnsitz!J50),"",(Wohnsitz!J50))</f>
        <v/>
      </c>
      <c r="L56" s="23" t="str">
        <f>IF(ISBLANK(Wohnsitz!K50),"",(Wohnsitz!K50))</f>
        <v/>
      </c>
      <c r="M56" s="105" t="str">
        <f>IF(ISBLANK(Wohnsitz!W50),"",(Wohnsitz!W50))</f>
        <v/>
      </c>
      <c r="N56" s="19" t="str">
        <f>IF(ISBLANK(Wohnsitz!L50),"",(Wohnsitz!L50/60))</f>
        <v/>
      </c>
      <c r="O56" s="19" t="str">
        <f>IF(ISBLANK(Wohnsitz!M50),"",(Wohnsitz!M50/60))</f>
        <v/>
      </c>
      <c r="P56" s="19" t="str">
        <f>IF(ISBLANK(Wohnsitz!N50),"",(Wohnsitz!N50/60))</f>
        <v/>
      </c>
      <c r="Q56" s="19">
        <f t="shared" si="2"/>
        <v>0</v>
      </c>
      <c r="R56" s="19" t="str">
        <f>IF(ISBLANK(Wohnsitz!P50),"",(Wohnsitz!P50))</f>
        <v/>
      </c>
      <c r="S56" s="19" t="str">
        <f>IF(ISBLANK(Wohnsitz!Q50),"",(Wohnsitz!Q50))</f>
        <v/>
      </c>
      <c r="T56" s="19" t="str">
        <f>IF(ISBLANK(Wohnsitz!R50),"",(Wohnsitz!R50))</f>
        <v/>
      </c>
      <c r="U56" s="19" t="str">
        <f>IF(ISBLANK(Wohnsitz!S50),"",(Wohnsitz!S50))</f>
        <v/>
      </c>
      <c r="V56" s="19" t="str">
        <f>IF(ISBLANK(Wohnsitz!T50),"",(Wohnsitz!T50))</f>
        <v/>
      </c>
      <c r="W56" s="19" t="str">
        <f>IF(ISBLANK(Wohnsitz!U50),"",(Wohnsitz!U50))</f>
        <v/>
      </c>
      <c r="X56" s="82">
        <f t="shared" si="3"/>
        <v>0</v>
      </c>
    </row>
    <row r="57" spans="1:24" ht="23.25" customHeight="1">
      <c r="A57" s="104" t="str">
        <f>IFERROR(IF('Sammel-RG'!J57&lt;&gt;"",INDEX(Wohnsitz!$J$1,1),""),"")</f>
        <v/>
      </c>
      <c r="B57" s="104" t="str">
        <f>IFERROR(IF('Sammel-RG'!J57&lt;&gt;"",INDEX(Wohnsitz!$C$8,1),""),"")</f>
        <v/>
      </c>
      <c r="C57" s="104" t="str">
        <f>IFERROR(IF('Sammel-RG'!J57&lt;&gt;"",INDEX(Wohnsitz!$C$5,1),""),"")</f>
        <v/>
      </c>
      <c r="D57" s="104" t="str">
        <f>IFERROR(IF('Sammel-RG'!H57&lt;&gt;"", 'Sammel-RG'!$B$10 &amp; " " &amp; $B$11, ""), "")</f>
        <v/>
      </c>
      <c r="E57" s="104" t="str">
        <f>IFERROR(IF('Sammel-RG'!J57&lt;&gt;"",INDEX(Wohnsitz!$F$7,1),""),"")</f>
        <v/>
      </c>
      <c r="F57" s="104" t="str">
        <f>IFERROR(IF('Sammel-RG'!J57&lt;&gt;"",INDEX(Wohnsitz!$C$11,1),""),"")</f>
        <v/>
      </c>
      <c r="G57" s="104" t="str">
        <f>IF(ISBLANK(Wohnsitz!B51),"",(Wohnsitz!B51))</f>
        <v/>
      </c>
      <c r="H57" s="104" t="str">
        <f>IF(ISBLANK(Wohnsitz!G51),"",(Wohnsitz!G51))</f>
        <v/>
      </c>
      <c r="I57" s="104" t="str">
        <f>IF(ISBLANK(Wohnsitz!H51),"",(Wohnsitz!H51))</f>
        <v/>
      </c>
      <c r="J57" s="104" t="str">
        <f>IF(ISBLANK(Wohnsitz!I51),"",(Wohnsitz!I51))</f>
        <v/>
      </c>
      <c r="K57" s="103" t="str">
        <f>IF(ISBLANK(Wohnsitz!J51),"",(Wohnsitz!J51))</f>
        <v/>
      </c>
      <c r="L57" s="23" t="str">
        <f>IF(ISBLANK(Wohnsitz!K51),"",(Wohnsitz!K51))</f>
        <v/>
      </c>
      <c r="M57" s="105" t="str">
        <f>IF(ISBLANK(Wohnsitz!W51),"",(Wohnsitz!W51))</f>
        <v/>
      </c>
      <c r="N57" s="19" t="str">
        <f>IF(ISBLANK(Wohnsitz!L51),"",(Wohnsitz!L51/60))</f>
        <v/>
      </c>
      <c r="O57" s="19" t="str">
        <f>IF(ISBLANK(Wohnsitz!M51),"",(Wohnsitz!M51/60))</f>
        <v/>
      </c>
      <c r="P57" s="19" t="str">
        <f>IF(ISBLANK(Wohnsitz!N51),"",(Wohnsitz!N51/60))</f>
        <v/>
      </c>
      <c r="Q57" s="19">
        <f t="shared" si="2"/>
        <v>0</v>
      </c>
      <c r="R57" s="19" t="str">
        <f>IF(ISBLANK(Wohnsitz!P51),"",(Wohnsitz!P51))</f>
        <v/>
      </c>
      <c r="S57" s="19" t="str">
        <f>IF(ISBLANK(Wohnsitz!Q51),"",(Wohnsitz!Q51))</f>
        <v/>
      </c>
      <c r="T57" s="19" t="str">
        <f>IF(ISBLANK(Wohnsitz!R51),"",(Wohnsitz!R51))</f>
        <v/>
      </c>
      <c r="U57" s="19" t="str">
        <f>IF(ISBLANK(Wohnsitz!S51),"",(Wohnsitz!S51))</f>
        <v/>
      </c>
      <c r="V57" s="19" t="str">
        <f>IF(ISBLANK(Wohnsitz!T51),"",(Wohnsitz!T51))</f>
        <v/>
      </c>
      <c r="W57" s="19" t="str">
        <f>IF(ISBLANK(Wohnsitz!U51),"",(Wohnsitz!U51))</f>
        <v/>
      </c>
      <c r="X57" s="82">
        <f t="shared" si="3"/>
        <v>0</v>
      </c>
    </row>
    <row r="58" spans="1:24" ht="23.25" customHeight="1">
      <c r="A58" s="104" t="str">
        <f>IFERROR(IF('Sammel-RG'!J58&lt;&gt;"",INDEX(Wohnsitz!$J$1,1),""),"")</f>
        <v/>
      </c>
      <c r="B58" s="104" t="str">
        <f>IFERROR(IF('Sammel-RG'!J58&lt;&gt;"",INDEX(Wohnsitz!$C$8,1),""),"")</f>
        <v/>
      </c>
      <c r="C58" s="104" t="str">
        <f>IFERROR(IF('Sammel-RG'!J58&lt;&gt;"",INDEX(Wohnsitz!$C$5,1),""),"")</f>
        <v/>
      </c>
      <c r="D58" s="104" t="str">
        <f>IFERROR(IF('Sammel-RG'!H58&lt;&gt;"", 'Sammel-RG'!$B$10 &amp; " " &amp; $B$11, ""), "")</f>
        <v/>
      </c>
      <c r="E58" s="104" t="str">
        <f>IFERROR(IF('Sammel-RG'!J58&lt;&gt;"",INDEX(Wohnsitz!$F$7,1),""),"")</f>
        <v/>
      </c>
      <c r="F58" s="104" t="str">
        <f>IFERROR(IF('Sammel-RG'!J58&lt;&gt;"",INDEX(Wohnsitz!$C$11,1),""),"")</f>
        <v/>
      </c>
      <c r="G58" s="104" t="str">
        <f>IF(ISBLANK(Wohnsitz!B52),"",(Wohnsitz!B52))</f>
        <v/>
      </c>
      <c r="H58" s="104" t="str">
        <f>IF(ISBLANK(Wohnsitz!G52),"",(Wohnsitz!G52))</f>
        <v/>
      </c>
      <c r="I58" s="104" t="str">
        <f>IF(ISBLANK(Wohnsitz!H52),"",(Wohnsitz!H52))</f>
        <v/>
      </c>
      <c r="J58" s="104" t="str">
        <f>IF(ISBLANK(Wohnsitz!I52),"",(Wohnsitz!I52))</f>
        <v/>
      </c>
      <c r="K58" s="103" t="str">
        <f>IF(ISBLANK(Wohnsitz!J52),"",(Wohnsitz!J52))</f>
        <v/>
      </c>
      <c r="L58" s="23" t="str">
        <f>IF(ISBLANK(Wohnsitz!K52),"",(Wohnsitz!K52))</f>
        <v/>
      </c>
      <c r="M58" s="105" t="str">
        <f>IF(ISBLANK(Wohnsitz!W52),"",(Wohnsitz!W52))</f>
        <v/>
      </c>
      <c r="N58" s="19" t="str">
        <f>IF(ISBLANK(Wohnsitz!L52),"",(Wohnsitz!L52/60))</f>
        <v/>
      </c>
      <c r="O58" s="19" t="str">
        <f>IF(ISBLANK(Wohnsitz!M52),"",(Wohnsitz!M52/60))</f>
        <v/>
      </c>
      <c r="P58" s="19" t="str">
        <f>IF(ISBLANK(Wohnsitz!N52),"",(Wohnsitz!N52/60))</f>
        <v/>
      </c>
      <c r="Q58" s="19">
        <f t="shared" si="2"/>
        <v>0</v>
      </c>
      <c r="R58" s="19" t="str">
        <f>IF(ISBLANK(Wohnsitz!P52),"",(Wohnsitz!P52))</f>
        <v/>
      </c>
      <c r="S58" s="19" t="str">
        <f>IF(ISBLANK(Wohnsitz!Q52),"",(Wohnsitz!Q52))</f>
        <v/>
      </c>
      <c r="T58" s="19" t="str">
        <f>IF(ISBLANK(Wohnsitz!R52),"",(Wohnsitz!R52))</f>
        <v/>
      </c>
      <c r="U58" s="19" t="str">
        <f>IF(ISBLANK(Wohnsitz!S52),"",(Wohnsitz!S52))</f>
        <v/>
      </c>
      <c r="V58" s="19" t="str">
        <f>IF(ISBLANK(Wohnsitz!T52),"",(Wohnsitz!T52))</f>
        <v/>
      </c>
      <c r="W58" s="19" t="str">
        <f>IF(ISBLANK(Wohnsitz!U52),"",(Wohnsitz!U52))</f>
        <v/>
      </c>
      <c r="X58" s="82">
        <f t="shared" si="3"/>
        <v>0</v>
      </c>
    </row>
    <row r="59" spans="1:24" ht="23.25" customHeight="1">
      <c r="A59" s="104" t="str">
        <f>IFERROR(IF('Sammel-RG'!J59&lt;&gt;"",INDEX(Wohnsitz!$J$1,1),""),"")</f>
        <v/>
      </c>
      <c r="B59" s="104" t="str">
        <f>IFERROR(IF('Sammel-RG'!J59&lt;&gt;"",INDEX(Wohnsitz!$C$8,1),""),"")</f>
        <v/>
      </c>
      <c r="C59" s="104" t="str">
        <f>IFERROR(IF('Sammel-RG'!J59&lt;&gt;"",INDEX(Wohnsitz!$C$5,1),""),"")</f>
        <v/>
      </c>
      <c r="D59" s="104" t="str">
        <f>IFERROR(IF('Sammel-RG'!H59&lt;&gt;"", 'Sammel-RG'!$B$10 &amp; " " &amp; $B$11, ""), "")</f>
        <v/>
      </c>
      <c r="E59" s="104" t="str">
        <f>IFERROR(IF('Sammel-RG'!J59&lt;&gt;"",INDEX(Wohnsitz!$F$7,1),""),"")</f>
        <v/>
      </c>
      <c r="F59" s="104" t="str">
        <f>IFERROR(IF('Sammel-RG'!J59&lt;&gt;"",INDEX(Wohnsitz!$C$11,1),""),"")</f>
        <v/>
      </c>
      <c r="G59" s="104" t="str">
        <f>IF(ISBLANK(Wohnsitz!B53),"",(Wohnsitz!B53))</f>
        <v/>
      </c>
      <c r="H59" s="104" t="str">
        <f>IF(ISBLANK(Wohnsitz!G53),"",(Wohnsitz!G53))</f>
        <v/>
      </c>
      <c r="I59" s="104" t="str">
        <f>IF(ISBLANK(Wohnsitz!H53),"",(Wohnsitz!H53))</f>
        <v/>
      </c>
      <c r="J59" s="104" t="str">
        <f>IF(ISBLANK(Wohnsitz!I53),"",(Wohnsitz!I53))</f>
        <v/>
      </c>
      <c r="K59" s="103" t="str">
        <f>IF(ISBLANK(Wohnsitz!J53),"",(Wohnsitz!J53))</f>
        <v/>
      </c>
      <c r="L59" s="23" t="str">
        <f>IF(ISBLANK(Wohnsitz!K53),"",(Wohnsitz!K53))</f>
        <v/>
      </c>
      <c r="M59" s="105" t="str">
        <f>IF(ISBLANK(Wohnsitz!W53),"",(Wohnsitz!W53))</f>
        <v/>
      </c>
      <c r="N59" s="19" t="str">
        <f>IF(ISBLANK(Wohnsitz!L53),"",(Wohnsitz!L53/60))</f>
        <v/>
      </c>
      <c r="O59" s="19" t="str">
        <f>IF(ISBLANK(Wohnsitz!M53),"",(Wohnsitz!M53/60))</f>
        <v/>
      </c>
      <c r="P59" s="19" t="str">
        <f>IF(ISBLANK(Wohnsitz!N53),"",(Wohnsitz!N53/60))</f>
        <v/>
      </c>
      <c r="Q59" s="19">
        <f t="shared" si="2"/>
        <v>0</v>
      </c>
      <c r="R59" s="19" t="str">
        <f>IF(ISBLANK(Wohnsitz!P53),"",(Wohnsitz!P53))</f>
        <v/>
      </c>
      <c r="S59" s="19" t="str">
        <f>IF(ISBLANK(Wohnsitz!Q53),"",(Wohnsitz!Q53))</f>
        <v/>
      </c>
      <c r="T59" s="19" t="str">
        <f>IF(ISBLANK(Wohnsitz!R53),"",(Wohnsitz!R53))</f>
        <v/>
      </c>
      <c r="U59" s="19" t="str">
        <f>IF(ISBLANK(Wohnsitz!S53),"",(Wohnsitz!S53))</f>
        <v/>
      </c>
      <c r="V59" s="19" t="str">
        <f>IF(ISBLANK(Wohnsitz!T53),"",(Wohnsitz!T53))</f>
        <v/>
      </c>
      <c r="W59" s="19" t="str">
        <f>IF(ISBLANK(Wohnsitz!U53),"",(Wohnsitz!U53))</f>
        <v/>
      </c>
      <c r="X59" s="82">
        <f t="shared" si="3"/>
        <v>0</v>
      </c>
    </row>
    <row r="60" spans="1:24" ht="23.25" customHeight="1">
      <c r="A60" s="104" t="str">
        <f>IFERROR(IF('Sammel-RG'!J60&lt;&gt;"",INDEX(Wohnsitz!$J$1,1),""),"")</f>
        <v/>
      </c>
      <c r="B60" s="104" t="str">
        <f>IFERROR(IF('Sammel-RG'!J60&lt;&gt;"",INDEX(Wohnsitz!$C$8,1),""),"")</f>
        <v/>
      </c>
      <c r="C60" s="104" t="str">
        <f>IFERROR(IF('Sammel-RG'!J60&lt;&gt;"",INDEX(Wohnsitz!$C$5,1),""),"")</f>
        <v/>
      </c>
      <c r="D60" s="104" t="str">
        <f>IFERROR(IF('Sammel-RG'!H60&lt;&gt;"", 'Sammel-RG'!$B$10 &amp; " " &amp; $B$11, ""), "")</f>
        <v/>
      </c>
      <c r="E60" s="104" t="str">
        <f>IFERROR(IF('Sammel-RG'!J60&lt;&gt;"",INDEX(Wohnsitz!$F$7,1),""),"")</f>
        <v/>
      </c>
      <c r="F60" s="104" t="str">
        <f>IFERROR(IF('Sammel-RG'!J60&lt;&gt;"",INDEX(Wohnsitz!$C$11,1),""),"")</f>
        <v/>
      </c>
      <c r="G60" s="104" t="str">
        <f>IF(ISBLANK(Wohnsitz!B54),"",(Wohnsitz!B54))</f>
        <v/>
      </c>
      <c r="H60" s="104" t="str">
        <f>IF(ISBLANK(Wohnsitz!G54),"",(Wohnsitz!G54))</f>
        <v/>
      </c>
      <c r="I60" s="104" t="str">
        <f>IF(ISBLANK(Wohnsitz!H54),"",(Wohnsitz!H54))</f>
        <v/>
      </c>
      <c r="J60" s="104" t="str">
        <f>IF(ISBLANK(Wohnsitz!I54),"",(Wohnsitz!I54))</f>
        <v/>
      </c>
      <c r="K60" s="103" t="str">
        <f>IF(ISBLANK(Wohnsitz!J54),"",(Wohnsitz!J54))</f>
        <v/>
      </c>
      <c r="L60" s="23" t="str">
        <f>IF(ISBLANK(Wohnsitz!K54),"",(Wohnsitz!K54))</f>
        <v/>
      </c>
      <c r="M60" s="105" t="str">
        <f>IF(ISBLANK(Wohnsitz!W54),"",(Wohnsitz!W54))</f>
        <v/>
      </c>
      <c r="N60" s="19" t="str">
        <f>IF(ISBLANK(Wohnsitz!L54),"",(Wohnsitz!L54/60))</f>
        <v/>
      </c>
      <c r="O60" s="19" t="str">
        <f>IF(ISBLANK(Wohnsitz!M54),"",(Wohnsitz!M54/60))</f>
        <v/>
      </c>
      <c r="P60" s="19" t="str">
        <f>IF(ISBLANK(Wohnsitz!N54),"",(Wohnsitz!N54/60))</f>
        <v/>
      </c>
      <c r="Q60" s="19">
        <f t="shared" si="2"/>
        <v>0</v>
      </c>
      <c r="R60" s="19" t="str">
        <f>IF(ISBLANK(Wohnsitz!P54),"",(Wohnsitz!P54))</f>
        <v/>
      </c>
      <c r="S60" s="19" t="str">
        <f>IF(ISBLANK(Wohnsitz!Q54),"",(Wohnsitz!Q54))</f>
        <v/>
      </c>
      <c r="T60" s="19" t="str">
        <f>IF(ISBLANK(Wohnsitz!R54),"",(Wohnsitz!R54))</f>
        <v/>
      </c>
      <c r="U60" s="19" t="str">
        <f>IF(ISBLANK(Wohnsitz!S54),"",(Wohnsitz!S54))</f>
        <v/>
      </c>
      <c r="V60" s="19" t="str">
        <f>IF(ISBLANK(Wohnsitz!T54),"",(Wohnsitz!T54))</f>
        <v/>
      </c>
      <c r="W60" s="19" t="str">
        <f>IF(ISBLANK(Wohnsitz!U54),"",(Wohnsitz!U54))</f>
        <v/>
      </c>
      <c r="X60" s="82">
        <f t="shared" si="3"/>
        <v>0</v>
      </c>
    </row>
    <row r="61" spans="1:24" ht="23.25" customHeight="1">
      <c r="A61" s="104" t="str">
        <f>IFERROR(IF('Sammel-RG'!J61&lt;&gt;"",INDEX(Wohnsitz!$J$1,1),""),"")</f>
        <v/>
      </c>
      <c r="B61" s="104" t="str">
        <f>IFERROR(IF('Sammel-RG'!J61&lt;&gt;"",INDEX(Wohnsitz!$C$8,1),""),"")</f>
        <v/>
      </c>
      <c r="C61" s="104" t="str">
        <f>IFERROR(IF('Sammel-RG'!J61&lt;&gt;"",INDEX(Wohnsitz!$C$5,1),""),"")</f>
        <v/>
      </c>
      <c r="D61" s="104" t="str">
        <f>IFERROR(IF('Sammel-RG'!H61&lt;&gt;"", 'Sammel-RG'!$B$10 &amp; " " &amp; $B$11, ""), "")</f>
        <v/>
      </c>
      <c r="E61" s="104" t="str">
        <f>IFERROR(IF('Sammel-RG'!J61&lt;&gt;"",INDEX(Wohnsitz!$F$7,1),""),"")</f>
        <v/>
      </c>
      <c r="F61" s="104" t="str">
        <f>IFERROR(IF('Sammel-RG'!J61&lt;&gt;"",INDEX(Wohnsitz!$C$11,1),""),"")</f>
        <v/>
      </c>
      <c r="G61" s="104" t="str">
        <f>IF(ISBLANK(Wohnsitz!B55),"",(Wohnsitz!B55))</f>
        <v/>
      </c>
      <c r="H61" s="104" t="str">
        <f>IF(ISBLANK(Wohnsitz!G55),"",(Wohnsitz!G55))</f>
        <v/>
      </c>
      <c r="I61" s="104" t="str">
        <f>IF(ISBLANK(Wohnsitz!H55),"",(Wohnsitz!H55))</f>
        <v/>
      </c>
      <c r="J61" s="104" t="str">
        <f>IF(ISBLANK(Wohnsitz!I55),"",(Wohnsitz!I55))</f>
        <v/>
      </c>
      <c r="K61" s="103" t="str">
        <f>IF(ISBLANK(Wohnsitz!J55),"",(Wohnsitz!J55))</f>
        <v/>
      </c>
      <c r="L61" s="23" t="str">
        <f>IF(ISBLANK(Wohnsitz!K55),"",(Wohnsitz!K55))</f>
        <v/>
      </c>
      <c r="M61" s="105" t="str">
        <f>IF(ISBLANK(Wohnsitz!W55),"",(Wohnsitz!W55))</f>
        <v/>
      </c>
      <c r="N61" s="19" t="str">
        <f>IF(ISBLANK(Wohnsitz!L55),"",(Wohnsitz!L55/60))</f>
        <v/>
      </c>
      <c r="O61" s="19" t="str">
        <f>IF(ISBLANK(Wohnsitz!M55),"",(Wohnsitz!M55/60))</f>
        <v/>
      </c>
      <c r="P61" s="19" t="str">
        <f>IF(ISBLANK(Wohnsitz!N55),"",(Wohnsitz!N55/60))</f>
        <v/>
      </c>
      <c r="Q61" s="19">
        <f t="shared" si="2"/>
        <v>0</v>
      </c>
      <c r="R61" s="19" t="str">
        <f>IF(ISBLANK(Wohnsitz!P55),"",(Wohnsitz!P55))</f>
        <v/>
      </c>
      <c r="S61" s="19" t="str">
        <f>IF(ISBLANK(Wohnsitz!Q55),"",(Wohnsitz!Q55))</f>
        <v/>
      </c>
      <c r="T61" s="19" t="str">
        <f>IF(ISBLANK(Wohnsitz!R55),"",(Wohnsitz!R55))</f>
        <v/>
      </c>
      <c r="U61" s="19" t="str">
        <f>IF(ISBLANK(Wohnsitz!S55),"",(Wohnsitz!S55))</f>
        <v/>
      </c>
      <c r="V61" s="19" t="str">
        <f>IF(ISBLANK(Wohnsitz!T55),"",(Wohnsitz!T55))</f>
        <v/>
      </c>
      <c r="W61" s="19" t="str">
        <f>IF(ISBLANK(Wohnsitz!U55),"",(Wohnsitz!U55))</f>
        <v/>
      </c>
      <c r="X61" s="82">
        <f t="shared" si="3"/>
        <v>0</v>
      </c>
    </row>
    <row r="62" spans="1:24" ht="23.25" customHeight="1">
      <c r="A62" s="104" t="str">
        <f>IFERROR(IF('Sammel-RG'!J62&lt;&gt;"",INDEX(Wohnsitz!$J$1,1),""),"")</f>
        <v/>
      </c>
      <c r="B62" s="104" t="str">
        <f>IFERROR(IF('Sammel-RG'!J62&lt;&gt;"",INDEX(Wohnsitz!$C$8,1),""),"")</f>
        <v/>
      </c>
      <c r="C62" s="104" t="str">
        <f>IFERROR(IF('Sammel-RG'!J62&lt;&gt;"",INDEX(Wohnsitz!$C$5,1),""),"")</f>
        <v/>
      </c>
      <c r="D62" s="104" t="str">
        <f>IFERROR(IF('Sammel-RG'!H62&lt;&gt;"", 'Sammel-RG'!$B$10 &amp; " " &amp; $B$11, ""), "")</f>
        <v/>
      </c>
      <c r="E62" s="104" t="str">
        <f>IFERROR(IF('Sammel-RG'!J62&lt;&gt;"",INDEX(Wohnsitz!$F$7,1),""),"")</f>
        <v/>
      </c>
      <c r="F62" s="104" t="str">
        <f>IFERROR(IF('Sammel-RG'!J62&lt;&gt;"",INDEX(Wohnsitz!$C$11,1),""),"")</f>
        <v/>
      </c>
      <c r="G62" s="104" t="str">
        <f>IF(ISBLANK(Wohnsitz!B56),"",(Wohnsitz!B56))</f>
        <v/>
      </c>
      <c r="H62" s="104" t="str">
        <f>IF(ISBLANK(Wohnsitz!G56),"",(Wohnsitz!G56))</f>
        <v/>
      </c>
      <c r="I62" s="104" t="str">
        <f>IF(ISBLANK(Wohnsitz!H56),"",(Wohnsitz!H56))</f>
        <v/>
      </c>
      <c r="J62" s="104" t="str">
        <f>IF(ISBLANK(Wohnsitz!I56),"",(Wohnsitz!I56))</f>
        <v/>
      </c>
      <c r="K62" s="103" t="str">
        <f>IF(ISBLANK(Wohnsitz!J56),"",(Wohnsitz!J56))</f>
        <v/>
      </c>
      <c r="L62" s="23" t="str">
        <f>IF(ISBLANK(Wohnsitz!K56),"",(Wohnsitz!K56))</f>
        <v/>
      </c>
      <c r="M62" s="105" t="str">
        <f>IF(ISBLANK(Wohnsitz!W56),"",(Wohnsitz!W56))</f>
        <v/>
      </c>
      <c r="N62" s="19" t="str">
        <f>IF(ISBLANK(Wohnsitz!L56),"",(Wohnsitz!L56/60))</f>
        <v/>
      </c>
      <c r="O62" s="19" t="str">
        <f>IF(ISBLANK(Wohnsitz!M56),"",(Wohnsitz!M56/60))</f>
        <v/>
      </c>
      <c r="P62" s="19" t="str">
        <f>IF(ISBLANK(Wohnsitz!N56),"",(Wohnsitz!N56/60))</f>
        <v/>
      </c>
      <c r="Q62" s="19">
        <f t="shared" si="2"/>
        <v>0</v>
      </c>
      <c r="R62" s="19" t="str">
        <f>IF(ISBLANK(Wohnsitz!P56),"",(Wohnsitz!P56))</f>
        <v/>
      </c>
      <c r="S62" s="19" t="str">
        <f>IF(ISBLANK(Wohnsitz!Q56),"",(Wohnsitz!Q56))</f>
        <v/>
      </c>
      <c r="T62" s="19" t="str">
        <f>IF(ISBLANK(Wohnsitz!R56),"",(Wohnsitz!R56))</f>
        <v/>
      </c>
      <c r="U62" s="19" t="str">
        <f>IF(ISBLANK(Wohnsitz!S56),"",(Wohnsitz!S56))</f>
        <v/>
      </c>
      <c r="V62" s="19" t="str">
        <f>IF(ISBLANK(Wohnsitz!T56),"",(Wohnsitz!T56))</f>
        <v/>
      </c>
      <c r="W62" s="19" t="str">
        <f>IF(ISBLANK(Wohnsitz!U56),"",(Wohnsitz!U56))</f>
        <v/>
      </c>
      <c r="X62" s="82">
        <f t="shared" si="3"/>
        <v>0</v>
      </c>
    </row>
    <row r="63" spans="1:24" ht="23.25" customHeight="1">
      <c r="A63" s="104" t="str">
        <f>IFERROR(IF('Sammel-RG'!J63&lt;&gt;"",INDEX(Wohnsitz!$J$1,1),""),"")</f>
        <v/>
      </c>
      <c r="B63" s="104" t="str">
        <f>IFERROR(IF('Sammel-RG'!J63&lt;&gt;"",INDEX(Wohnsitz!$C$8,1),""),"")</f>
        <v/>
      </c>
      <c r="C63" s="104" t="str">
        <f>IFERROR(IF('Sammel-RG'!J63&lt;&gt;"",INDEX(Wohnsitz!$C$5,1),""),"")</f>
        <v/>
      </c>
      <c r="D63" s="104" t="str">
        <f>IFERROR(IF('Sammel-RG'!H63&lt;&gt;"", 'Sammel-RG'!$B$10 &amp; " " &amp; $B$11, ""), "")</f>
        <v/>
      </c>
      <c r="E63" s="104" t="str">
        <f>IFERROR(IF('Sammel-RG'!J63&lt;&gt;"",INDEX(Wohnsitz!$F$7,1),""),"")</f>
        <v/>
      </c>
      <c r="F63" s="104" t="str">
        <f>IFERROR(IF('Sammel-RG'!J63&lt;&gt;"",INDEX(Wohnsitz!$C$11,1),""),"")</f>
        <v/>
      </c>
      <c r="G63" s="104" t="str">
        <f>IF(ISBLANK(Wohnsitz!B57),"",(Wohnsitz!B57))</f>
        <v/>
      </c>
      <c r="H63" s="104" t="str">
        <f>IF(ISBLANK(Wohnsitz!G57),"",(Wohnsitz!G57))</f>
        <v/>
      </c>
      <c r="I63" s="104" t="str">
        <f>IF(ISBLANK(Wohnsitz!H57),"",(Wohnsitz!H57))</f>
        <v/>
      </c>
      <c r="J63" s="104" t="str">
        <f>IF(ISBLANK(Wohnsitz!I57),"",(Wohnsitz!I57))</f>
        <v/>
      </c>
      <c r="K63" s="103" t="str">
        <f>IF(ISBLANK(Wohnsitz!J57),"",(Wohnsitz!J57))</f>
        <v/>
      </c>
      <c r="L63" s="23" t="str">
        <f>IF(ISBLANK(Wohnsitz!K57),"",(Wohnsitz!K57))</f>
        <v/>
      </c>
      <c r="M63" s="105" t="str">
        <f>IF(ISBLANK(Wohnsitz!W57),"",(Wohnsitz!W57))</f>
        <v/>
      </c>
      <c r="N63" s="19" t="str">
        <f>IF(ISBLANK(Wohnsitz!L57),"",(Wohnsitz!L57/60))</f>
        <v/>
      </c>
      <c r="O63" s="19" t="str">
        <f>IF(ISBLANK(Wohnsitz!M57),"",(Wohnsitz!M57/60))</f>
        <v/>
      </c>
      <c r="P63" s="19" t="str">
        <f>IF(ISBLANK(Wohnsitz!N57),"",(Wohnsitz!N57/60))</f>
        <v/>
      </c>
      <c r="Q63" s="19">
        <f t="shared" si="2"/>
        <v>0</v>
      </c>
      <c r="R63" s="19" t="str">
        <f>IF(ISBLANK(Wohnsitz!P57),"",(Wohnsitz!P57))</f>
        <v/>
      </c>
      <c r="S63" s="19" t="str">
        <f>IF(ISBLANK(Wohnsitz!Q57),"",(Wohnsitz!Q57))</f>
        <v/>
      </c>
      <c r="T63" s="19" t="str">
        <f>IF(ISBLANK(Wohnsitz!R57),"",(Wohnsitz!R57))</f>
        <v/>
      </c>
      <c r="U63" s="19" t="str">
        <f>IF(ISBLANK(Wohnsitz!S57),"",(Wohnsitz!S57))</f>
        <v/>
      </c>
      <c r="V63" s="19" t="str">
        <f>IF(ISBLANK(Wohnsitz!T57),"",(Wohnsitz!T57))</f>
        <v/>
      </c>
      <c r="W63" s="19" t="str">
        <f>IF(ISBLANK(Wohnsitz!U57),"",(Wohnsitz!U57))</f>
        <v/>
      </c>
      <c r="X63" s="82">
        <f t="shared" si="3"/>
        <v>0</v>
      </c>
    </row>
    <row r="64" spans="1:24" ht="23.25" customHeight="1">
      <c r="A64" s="104" t="str">
        <f>IFERROR(IF('Sammel-RG'!J64&lt;&gt;"",INDEX(Wohnsitz!$J$1,1),""),"")</f>
        <v/>
      </c>
      <c r="B64" s="104" t="str">
        <f>IFERROR(IF('Sammel-RG'!J64&lt;&gt;"",INDEX(Wohnsitz!$C$8,1),""),"")</f>
        <v/>
      </c>
      <c r="C64" s="104" t="str">
        <f>IFERROR(IF('Sammel-RG'!J64&lt;&gt;"",INDEX(Wohnsitz!$C$5,1),""),"")</f>
        <v/>
      </c>
      <c r="D64" s="104" t="str">
        <f>IFERROR(IF('Sammel-RG'!H64&lt;&gt;"", 'Sammel-RG'!$B$10 &amp; " " &amp; $B$11, ""), "")</f>
        <v/>
      </c>
      <c r="E64" s="104" t="str">
        <f>IFERROR(IF('Sammel-RG'!J64&lt;&gt;"",INDEX(Wohnsitz!$F$7,1),""),"")</f>
        <v/>
      </c>
      <c r="F64" s="104" t="str">
        <f>IFERROR(IF('Sammel-RG'!J64&lt;&gt;"",INDEX(Wohnsitz!$C$11,1),""),"")</f>
        <v/>
      </c>
      <c r="G64" s="104" t="str">
        <f>IF(ISBLANK(Wohnsitz!B58),"",(Wohnsitz!B58))</f>
        <v/>
      </c>
      <c r="H64" s="104" t="str">
        <f>IF(ISBLANK(Wohnsitz!G58),"",(Wohnsitz!G58))</f>
        <v/>
      </c>
      <c r="I64" s="104" t="str">
        <f>IF(ISBLANK(Wohnsitz!H58),"",(Wohnsitz!H58))</f>
        <v/>
      </c>
      <c r="J64" s="104" t="str">
        <f>IF(ISBLANK(Wohnsitz!I58),"",(Wohnsitz!I58))</f>
        <v/>
      </c>
      <c r="K64" s="103" t="str">
        <f>IF(ISBLANK(Wohnsitz!J58),"",(Wohnsitz!J58))</f>
        <v/>
      </c>
      <c r="L64" s="23" t="str">
        <f>IF(ISBLANK(Wohnsitz!K58),"",(Wohnsitz!K58))</f>
        <v/>
      </c>
      <c r="M64" s="105" t="str">
        <f>IF(ISBLANK(Wohnsitz!W58),"",(Wohnsitz!W58))</f>
        <v/>
      </c>
      <c r="N64" s="19" t="str">
        <f>IF(ISBLANK(Wohnsitz!L58),"",(Wohnsitz!L58/60))</f>
        <v/>
      </c>
      <c r="O64" s="19" t="str">
        <f>IF(ISBLANK(Wohnsitz!M58),"",(Wohnsitz!M58/60))</f>
        <v/>
      </c>
      <c r="P64" s="19" t="str">
        <f>IF(ISBLANK(Wohnsitz!N58),"",(Wohnsitz!N58/60))</f>
        <v/>
      </c>
      <c r="Q64" s="19">
        <f t="shared" si="2"/>
        <v>0</v>
      </c>
      <c r="R64" s="19" t="str">
        <f>IF(ISBLANK(Wohnsitz!P58),"",(Wohnsitz!P58))</f>
        <v/>
      </c>
      <c r="S64" s="19" t="str">
        <f>IF(ISBLANK(Wohnsitz!Q58),"",(Wohnsitz!Q58))</f>
        <v/>
      </c>
      <c r="T64" s="19" t="str">
        <f>IF(ISBLANK(Wohnsitz!R58),"",(Wohnsitz!R58))</f>
        <v/>
      </c>
      <c r="U64" s="19" t="str">
        <f>IF(ISBLANK(Wohnsitz!S58),"",(Wohnsitz!S58))</f>
        <v/>
      </c>
      <c r="V64" s="19" t="str">
        <f>IF(ISBLANK(Wohnsitz!T58),"",(Wohnsitz!T58))</f>
        <v/>
      </c>
      <c r="W64" s="19" t="str">
        <f>IF(ISBLANK(Wohnsitz!U58),"",(Wohnsitz!U58))</f>
        <v/>
      </c>
      <c r="X64" s="82">
        <f t="shared" si="3"/>
        <v>0</v>
      </c>
    </row>
    <row r="65" spans="1:24" ht="23.25" customHeight="1">
      <c r="A65" s="104" t="str">
        <f>IFERROR(IF('Sammel-RG'!J65&lt;&gt;"",INDEX(Wohnsitz!$J$1,1),""),"")</f>
        <v/>
      </c>
      <c r="B65" s="104" t="str">
        <f>IFERROR(IF('Sammel-RG'!J65&lt;&gt;"",INDEX(Wohnsitz!$C$8,1),""),"")</f>
        <v/>
      </c>
      <c r="C65" s="104" t="str">
        <f>IFERROR(IF('Sammel-RG'!J65&lt;&gt;"",INDEX(Wohnsitz!$C$5,1),""),"")</f>
        <v/>
      </c>
      <c r="D65" s="104" t="str">
        <f>IFERROR(IF('Sammel-RG'!H65&lt;&gt;"", 'Sammel-RG'!$B$10 &amp; " " &amp; $B$11, ""), "")</f>
        <v/>
      </c>
      <c r="E65" s="104" t="str">
        <f>IFERROR(IF('Sammel-RG'!J65&lt;&gt;"",INDEX(Wohnsitz!$F$7,1),""),"")</f>
        <v/>
      </c>
      <c r="F65" s="104" t="str">
        <f>IFERROR(IF('Sammel-RG'!J65&lt;&gt;"",INDEX(Wohnsitz!$C$11,1),""),"")</f>
        <v/>
      </c>
      <c r="G65" s="104" t="str">
        <f>IF(ISBLANK(Wohnsitz!B59),"",(Wohnsitz!B59))</f>
        <v/>
      </c>
      <c r="H65" s="104" t="str">
        <f>IF(ISBLANK(Wohnsitz!G59),"",(Wohnsitz!G59))</f>
        <v/>
      </c>
      <c r="I65" s="104" t="str">
        <f>IF(ISBLANK(Wohnsitz!H59),"",(Wohnsitz!H59))</f>
        <v/>
      </c>
      <c r="J65" s="104" t="str">
        <f>IF(ISBLANK(Wohnsitz!I59),"",(Wohnsitz!I59))</f>
        <v/>
      </c>
      <c r="K65" s="103" t="str">
        <f>IF(ISBLANK(Wohnsitz!J59),"",(Wohnsitz!J59))</f>
        <v/>
      </c>
      <c r="L65" s="23" t="str">
        <f>IF(ISBLANK(Wohnsitz!K59),"",(Wohnsitz!K59))</f>
        <v/>
      </c>
      <c r="M65" s="105" t="str">
        <f>IF(ISBLANK(Wohnsitz!W59),"",(Wohnsitz!W59))</f>
        <v/>
      </c>
      <c r="N65" s="19" t="str">
        <f>IF(ISBLANK(Wohnsitz!L59),"",(Wohnsitz!L59/60))</f>
        <v/>
      </c>
      <c r="O65" s="19" t="str">
        <f>IF(ISBLANK(Wohnsitz!M59),"",(Wohnsitz!M59/60))</f>
        <v/>
      </c>
      <c r="P65" s="19" t="str">
        <f>IF(ISBLANK(Wohnsitz!N59),"",(Wohnsitz!N59/60))</f>
        <v/>
      </c>
      <c r="Q65" s="19">
        <f t="shared" si="2"/>
        <v>0</v>
      </c>
      <c r="R65" s="19" t="str">
        <f>IF(ISBLANK(Wohnsitz!P59),"",(Wohnsitz!P59))</f>
        <v/>
      </c>
      <c r="S65" s="19" t="str">
        <f>IF(ISBLANK(Wohnsitz!Q59),"",(Wohnsitz!Q59))</f>
        <v/>
      </c>
      <c r="T65" s="19" t="str">
        <f>IF(ISBLANK(Wohnsitz!R59),"",(Wohnsitz!R59))</f>
        <v/>
      </c>
      <c r="U65" s="19" t="str">
        <f>IF(ISBLANK(Wohnsitz!S59),"",(Wohnsitz!S59))</f>
        <v/>
      </c>
      <c r="V65" s="19" t="str">
        <f>IF(ISBLANK(Wohnsitz!T59),"",(Wohnsitz!T59))</f>
        <v/>
      </c>
      <c r="W65" s="19" t="str">
        <f>IF(ISBLANK(Wohnsitz!U59),"",(Wohnsitz!U59))</f>
        <v/>
      </c>
      <c r="X65" s="82">
        <f t="shared" si="3"/>
        <v>0</v>
      </c>
    </row>
    <row r="66" spans="1:24" ht="23.25" customHeight="1">
      <c r="A66" s="104" t="str">
        <f>IFERROR(IF('Sammel-RG'!J66&lt;&gt;"",INDEX(Wohnsitz!$J$1,1),""),"")</f>
        <v/>
      </c>
      <c r="B66" s="104" t="str">
        <f>IFERROR(IF('Sammel-RG'!J66&lt;&gt;"",INDEX(Wohnsitz!$C$8,1),""),"")</f>
        <v/>
      </c>
      <c r="C66" s="104" t="str">
        <f>IFERROR(IF('Sammel-RG'!J66&lt;&gt;"",INDEX(Wohnsitz!$C$5,1),""),"")</f>
        <v/>
      </c>
      <c r="D66" s="104" t="str">
        <f>IFERROR(IF('Sammel-RG'!H66&lt;&gt;"", 'Sammel-RG'!$B$10 &amp; " " &amp; $B$11, ""), "")</f>
        <v/>
      </c>
      <c r="E66" s="104" t="str">
        <f>IFERROR(IF('Sammel-RG'!J66&lt;&gt;"",INDEX(Wohnsitz!$F$7,1),""),"")</f>
        <v/>
      </c>
      <c r="F66" s="104" t="str">
        <f>IFERROR(IF('Sammel-RG'!J66&lt;&gt;"",INDEX(Wohnsitz!$C$11,1),""),"")</f>
        <v/>
      </c>
      <c r="G66" s="104" t="str">
        <f>IF(ISBLANK(Wohnsitz!B60),"",(Wohnsitz!B60))</f>
        <v/>
      </c>
      <c r="H66" s="104" t="str">
        <f>IF(ISBLANK(Wohnsitz!G60),"",(Wohnsitz!G60))</f>
        <v/>
      </c>
      <c r="I66" s="104" t="str">
        <f>IF(ISBLANK(Wohnsitz!H60),"",(Wohnsitz!H60))</f>
        <v/>
      </c>
      <c r="J66" s="104" t="str">
        <f>IF(ISBLANK(Wohnsitz!I60),"",(Wohnsitz!I60))</f>
        <v/>
      </c>
      <c r="K66" s="103" t="str">
        <f>IF(ISBLANK(Wohnsitz!J60),"",(Wohnsitz!J60))</f>
        <v/>
      </c>
      <c r="L66" s="23" t="str">
        <f>IF(ISBLANK(Wohnsitz!K60),"",(Wohnsitz!K60))</f>
        <v/>
      </c>
      <c r="M66" s="105" t="str">
        <f>IF(ISBLANK(Wohnsitz!W60),"",(Wohnsitz!W60))</f>
        <v/>
      </c>
      <c r="N66" s="19" t="str">
        <f>IF(ISBLANK(Wohnsitz!L60),"",(Wohnsitz!L60/60))</f>
        <v/>
      </c>
      <c r="O66" s="19" t="str">
        <f>IF(ISBLANK(Wohnsitz!M60),"",(Wohnsitz!M60/60))</f>
        <v/>
      </c>
      <c r="P66" s="19" t="str">
        <f>IF(ISBLANK(Wohnsitz!N60),"",(Wohnsitz!N60/60))</f>
        <v/>
      </c>
      <c r="Q66" s="19">
        <f t="shared" si="2"/>
        <v>0</v>
      </c>
      <c r="R66" s="19" t="str">
        <f>IF(ISBLANK(Wohnsitz!P60),"",(Wohnsitz!P60))</f>
        <v/>
      </c>
      <c r="S66" s="19" t="str">
        <f>IF(ISBLANK(Wohnsitz!Q60),"",(Wohnsitz!Q60))</f>
        <v/>
      </c>
      <c r="T66" s="19" t="str">
        <f>IF(ISBLANK(Wohnsitz!R60),"",(Wohnsitz!R60))</f>
        <v/>
      </c>
      <c r="U66" s="19" t="str">
        <f>IF(ISBLANK(Wohnsitz!S60),"",(Wohnsitz!S60))</f>
        <v/>
      </c>
      <c r="V66" s="19" t="str">
        <f>IF(ISBLANK(Wohnsitz!T60),"",(Wohnsitz!T60))</f>
        <v/>
      </c>
      <c r="W66" s="19" t="str">
        <f>IF(ISBLANK(Wohnsitz!U60),"",(Wohnsitz!U60))</f>
        <v/>
      </c>
      <c r="X66" s="82">
        <f t="shared" si="3"/>
        <v>0</v>
      </c>
    </row>
    <row r="67" spans="1:24" ht="23.25" customHeight="1">
      <c r="A67" s="104" t="str">
        <f>IFERROR(IF('Sammel-RG'!J67&lt;&gt;"",INDEX(Wohnsitz!$J$1,1),""),"")</f>
        <v/>
      </c>
      <c r="B67" s="104" t="str">
        <f>IFERROR(IF('Sammel-RG'!J67&lt;&gt;"",INDEX(Wohnsitz!$C$8,1),""),"")</f>
        <v/>
      </c>
      <c r="C67" s="104" t="str">
        <f>IFERROR(IF('Sammel-RG'!J67&lt;&gt;"",INDEX(Wohnsitz!$C$5,1),""),"")</f>
        <v/>
      </c>
      <c r="D67" s="104" t="str">
        <f>IFERROR(IF('Sammel-RG'!H67&lt;&gt;"", 'Sammel-RG'!$B$10 &amp; " " &amp; $B$11, ""), "")</f>
        <v/>
      </c>
      <c r="E67" s="104" t="str">
        <f>IFERROR(IF('Sammel-RG'!J67&lt;&gt;"",INDEX(Wohnsitz!$F$7,1),""),"")</f>
        <v/>
      </c>
      <c r="F67" s="104" t="str">
        <f>IFERROR(IF('Sammel-RG'!J67&lt;&gt;"",INDEX(Wohnsitz!$C$11,1),""),"")</f>
        <v/>
      </c>
      <c r="G67" s="104" t="str">
        <f>IF(ISBLANK(Wohnsitz!B61),"",(Wohnsitz!B61))</f>
        <v/>
      </c>
      <c r="H67" s="104" t="str">
        <f>IF(ISBLANK(Wohnsitz!G61),"",(Wohnsitz!G61))</f>
        <v/>
      </c>
      <c r="I67" s="104" t="str">
        <f>IF(ISBLANK(Wohnsitz!H61),"",(Wohnsitz!H61))</f>
        <v/>
      </c>
      <c r="J67" s="104" t="str">
        <f>IF(ISBLANK(Wohnsitz!I61),"",(Wohnsitz!I61))</f>
        <v/>
      </c>
      <c r="K67" s="103" t="str">
        <f>IF(ISBLANK(Wohnsitz!J61),"",(Wohnsitz!J61))</f>
        <v/>
      </c>
      <c r="L67" s="23" t="str">
        <f>IF(ISBLANK(Wohnsitz!K61),"",(Wohnsitz!K61))</f>
        <v/>
      </c>
      <c r="M67" s="105" t="str">
        <f>IF(ISBLANK(Wohnsitz!W61),"",(Wohnsitz!W61))</f>
        <v/>
      </c>
      <c r="N67" s="19" t="str">
        <f>IF(ISBLANK(Wohnsitz!L61),"",(Wohnsitz!L61/60))</f>
        <v/>
      </c>
      <c r="O67" s="19" t="str">
        <f>IF(ISBLANK(Wohnsitz!M61),"",(Wohnsitz!M61/60))</f>
        <v/>
      </c>
      <c r="P67" s="19" t="str">
        <f>IF(ISBLANK(Wohnsitz!N61),"",(Wohnsitz!N61/60))</f>
        <v/>
      </c>
      <c r="Q67" s="19">
        <f t="shared" si="2"/>
        <v>0</v>
      </c>
      <c r="R67" s="19" t="str">
        <f>IF(ISBLANK(Wohnsitz!P61),"",(Wohnsitz!P61))</f>
        <v/>
      </c>
      <c r="S67" s="19" t="str">
        <f>IF(ISBLANK(Wohnsitz!Q61),"",(Wohnsitz!Q61))</f>
        <v/>
      </c>
      <c r="T67" s="19" t="str">
        <f>IF(ISBLANK(Wohnsitz!R61),"",(Wohnsitz!R61))</f>
        <v/>
      </c>
      <c r="U67" s="19" t="str">
        <f>IF(ISBLANK(Wohnsitz!S61),"",(Wohnsitz!S61))</f>
        <v/>
      </c>
      <c r="V67" s="19" t="str">
        <f>IF(ISBLANK(Wohnsitz!T61),"",(Wohnsitz!T61))</f>
        <v/>
      </c>
      <c r="W67" s="19" t="str">
        <f>IF(ISBLANK(Wohnsitz!U61),"",(Wohnsitz!U61))</f>
        <v/>
      </c>
      <c r="X67" s="82">
        <f t="shared" si="3"/>
        <v>0</v>
      </c>
    </row>
    <row r="68" spans="1:24" ht="23.25" customHeight="1">
      <c r="A68" s="104" t="str">
        <f>IFERROR(IF('Sammel-RG'!J68&lt;&gt;"",INDEX(Wohnsitz!$J$1,1),""),"")</f>
        <v/>
      </c>
      <c r="B68" s="104" t="str">
        <f>IFERROR(IF('Sammel-RG'!J68&lt;&gt;"",INDEX(Wohnsitz!$C$8,1),""),"")</f>
        <v/>
      </c>
      <c r="C68" s="104" t="str">
        <f>IFERROR(IF('Sammel-RG'!J68&lt;&gt;"",INDEX(Wohnsitz!$C$5,1),""),"")</f>
        <v/>
      </c>
      <c r="D68" s="104" t="str">
        <f>IFERROR(IF('Sammel-RG'!H68&lt;&gt;"", 'Sammel-RG'!$B$10 &amp; " " &amp; $B$11, ""), "")</f>
        <v/>
      </c>
      <c r="E68" s="104" t="str">
        <f>IFERROR(IF('Sammel-RG'!J68&lt;&gt;"",INDEX(Wohnsitz!$F$7,1),""),"")</f>
        <v/>
      </c>
      <c r="F68" s="104" t="str">
        <f>IFERROR(IF('Sammel-RG'!J68&lt;&gt;"",INDEX(Wohnsitz!$C$11,1),""),"")</f>
        <v/>
      </c>
      <c r="G68" s="104" t="str">
        <f>IF(ISBLANK(Wohnsitz!B62),"",(Wohnsitz!B62))</f>
        <v/>
      </c>
      <c r="H68" s="104" t="str">
        <f>IF(ISBLANK(Wohnsitz!G62),"",(Wohnsitz!G62))</f>
        <v/>
      </c>
      <c r="I68" s="104" t="str">
        <f>IF(ISBLANK(Wohnsitz!H62),"",(Wohnsitz!H62))</f>
        <v/>
      </c>
      <c r="J68" s="104" t="str">
        <f>IF(ISBLANK(Wohnsitz!I62),"",(Wohnsitz!I62))</f>
        <v/>
      </c>
      <c r="K68" s="103" t="str">
        <f>IF(ISBLANK(Wohnsitz!J62),"",(Wohnsitz!J62))</f>
        <v/>
      </c>
      <c r="L68" s="23" t="str">
        <f>IF(ISBLANK(Wohnsitz!K62),"",(Wohnsitz!K62))</f>
        <v/>
      </c>
      <c r="M68" s="105" t="str">
        <f>IF(ISBLANK(Wohnsitz!W62),"",(Wohnsitz!W62))</f>
        <v/>
      </c>
      <c r="N68" s="19" t="str">
        <f>IF(ISBLANK(Wohnsitz!L62),"",(Wohnsitz!L62/60))</f>
        <v/>
      </c>
      <c r="O68" s="19" t="str">
        <f>IF(ISBLANK(Wohnsitz!M62),"",(Wohnsitz!M62/60))</f>
        <v/>
      </c>
      <c r="P68" s="19" t="str">
        <f>IF(ISBLANK(Wohnsitz!N62),"",(Wohnsitz!N62/60))</f>
        <v/>
      </c>
      <c r="Q68" s="19">
        <f t="shared" si="2"/>
        <v>0</v>
      </c>
      <c r="R68" s="19" t="str">
        <f>IF(ISBLANK(Wohnsitz!P62),"",(Wohnsitz!P62))</f>
        <v/>
      </c>
      <c r="S68" s="19" t="str">
        <f>IF(ISBLANK(Wohnsitz!Q62),"",(Wohnsitz!Q62))</f>
        <v/>
      </c>
      <c r="T68" s="19" t="str">
        <f>IF(ISBLANK(Wohnsitz!R62),"",(Wohnsitz!R62))</f>
        <v/>
      </c>
      <c r="U68" s="19" t="str">
        <f>IF(ISBLANK(Wohnsitz!S62),"",(Wohnsitz!S62))</f>
        <v/>
      </c>
      <c r="V68" s="19" t="str">
        <f>IF(ISBLANK(Wohnsitz!T62),"",(Wohnsitz!T62))</f>
        <v/>
      </c>
      <c r="W68" s="19" t="str">
        <f>IF(ISBLANK(Wohnsitz!U62),"",(Wohnsitz!U62))</f>
        <v/>
      </c>
      <c r="X68" s="82">
        <f t="shared" si="3"/>
        <v>0</v>
      </c>
    </row>
    <row r="69" spans="1:24" ht="23.25" customHeight="1">
      <c r="A69" s="104" t="str">
        <f>IFERROR(IF('Sammel-RG'!J69&lt;&gt;"",INDEX(Wohnsitz!$J$1,1),""),"")</f>
        <v/>
      </c>
      <c r="B69" s="104" t="str">
        <f>IFERROR(IF('Sammel-RG'!J69&lt;&gt;"",INDEX(Wohnsitz!$C$8,1),""),"")</f>
        <v/>
      </c>
      <c r="C69" s="104" t="str">
        <f>IFERROR(IF('Sammel-RG'!J69&lt;&gt;"",INDEX(Wohnsitz!$C$5,1),""),"")</f>
        <v/>
      </c>
      <c r="D69" s="104" t="str">
        <f>IFERROR(IF('Sammel-RG'!H69&lt;&gt;"", 'Sammel-RG'!$B$10 &amp; " " &amp; $B$11, ""), "")</f>
        <v/>
      </c>
      <c r="E69" s="104" t="str">
        <f>IFERROR(IF('Sammel-RG'!J69&lt;&gt;"",INDEX(Wohnsitz!$F$7,1),""),"")</f>
        <v/>
      </c>
      <c r="F69" s="104" t="str">
        <f>IFERROR(IF('Sammel-RG'!J69&lt;&gt;"",INDEX(Wohnsitz!$C$11,1),""),"")</f>
        <v/>
      </c>
      <c r="G69" s="104" t="str">
        <f>IF(ISBLANK(Wohnsitz!B63),"",(Wohnsitz!B63))</f>
        <v/>
      </c>
      <c r="H69" s="104" t="str">
        <f>IF(ISBLANK(Wohnsitz!G63),"",(Wohnsitz!G63))</f>
        <v/>
      </c>
      <c r="I69" s="104" t="str">
        <f>IF(ISBLANK(Wohnsitz!H63),"",(Wohnsitz!H63))</f>
        <v/>
      </c>
      <c r="J69" s="104" t="str">
        <f>IF(ISBLANK(Wohnsitz!I63),"",(Wohnsitz!I63))</f>
        <v/>
      </c>
      <c r="K69" s="103" t="str">
        <f>IF(ISBLANK(Wohnsitz!J63),"",(Wohnsitz!J63))</f>
        <v/>
      </c>
      <c r="L69" s="23" t="str">
        <f>IF(ISBLANK(Wohnsitz!K63),"",(Wohnsitz!K63))</f>
        <v/>
      </c>
      <c r="M69" s="105" t="str">
        <f>IF(ISBLANK(Wohnsitz!W63),"",(Wohnsitz!W63))</f>
        <v/>
      </c>
      <c r="N69" s="19" t="str">
        <f>IF(ISBLANK(Wohnsitz!L63),"",(Wohnsitz!L63/60))</f>
        <v/>
      </c>
      <c r="O69" s="19" t="str">
        <f>IF(ISBLANK(Wohnsitz!M63),"",(Wohnsitz!M63/60))</f>
        <v/>
      </c>
      <c r="P69" s="19" t="str">
        <f>IF(ISBLANK(Wohnsitz!N63),"",(Wohnsitz!N63/60))</f>
        <v/>
      </c>
      <c r="Q69" s="19">
        <f t="shared" si="2"/>
        <v>0</v>
      </c>
      <c r="R69" s="19" t="str">
        <f>IF(ISBLANK(Wohnsitz!P63),"",(Wohnsitz!P63))</f>
        <v/>
      </c>
      <c r="S69" s="19" t="str">
        <f>IF(ISBLANK(Wohnsitz!Q63),"",(Wohnsitz!Q63))</f>
        <v/>
      </c>
      <c r="T69" s="19" t="str">
        <f>IF(ISBLANK(Wohnsitz!R63),"",(Wohnsitz!R63))</f>
        <v/>
      </c>
      <c r="U69" s="19" t="str">
        <f>IF(ISBLANK(Wohnsitz!S63),"",(Wohnsitz!S63))</f>
        <v/>
      </c>
      <c r="V69" s="19" t="str">
        <f>IF(ISBLANK(Wohnsitz!T63),"",(Wohnsitz!T63))</f>
        <v/>
      </c>
      <c r="W69" s="19" t="str">
        <f>IF(ISBLANK(Wohnsitz!U63),"",(Wohnsitz!U63))</f>
        <v/>
      </c>
      <c r="X69" s="82">
        <f t="shared" si="3"/>
        <v>0</v>
      </c>
    </row>
    <row r="70" spans="1:24" ht="23.25" customHeight="1">
      <c r="A70" s="104" t="str">
        <f>IFERROR(IF('Sammel-RG'!J70&lt;&gt;"",INDEX(Wohnsitz!$J$1,1),""),"")</f>
        <v/>
      </c>
      <c r="B70" s="104" t="str">
        <f>IFERROR(IF('Sammel-RG'!J70&lt;&gt;"",INDEX(Wohnsitz!$C$8,1),""),"")</f>
        <v/>
      </c>
      <c r="C70" s="104" t="str">
        <f>IFERROR(IF('Sammel-RG'!J70&lt;&gt;"",INDEX(Wohnsitz!$C$5,1),""),"")</f>
        <v/>
      </c>
      <c r="D70" s="104" t="str">
        <f>IFERROR(IF('Sammel-RG'!H70&lt;&gt;"", 'Sammel-RG'!$B$10 &amp; " " &amp; $B$11, ""), "")</f>
        <v/>
      </c>
      <c r="E70" s="104" t="str">
        <f>IFERROR(IF('Sammel-RG'!J70&lt;&gt;"",INDEX(Wohnsitz!$F$7,1),""),"")</f>
        <v/>
      </c>
      <c r="F70" s="104" t="str">
        <f>IFERROR(IF('Sammel-RG'!J70&lt;&gt;"",INDEX(Wohnsitz!$C$11,1),""),"")</f>
        <v/>
      </c>
      <c r="G70" s="104" t="str">
        <f>IF(ISBLANK(Wohnsitz!B64),"",(Wohnsitz!B64))</f>
        <v/>
      </c>
      <c r="H70" s="104" t="str">
        <f>IF(ISBLANK(Wohnsitz!G64),"",(Wohnsitz!G64))</f>
        <v/>
      </c>
      <c r="I70" s="104" t="str">
        <f>IF(ISBLANK(Wohnsitz!H64),"",(Wohnsitz!H64))</f>
        <v/>
      </c>
      <c r="J70" s="104" t="str">
        <f>IF(ISBLANK(Wohnsitz!I64),"",(Wohnsitz!I64))</f>
        <v/>
      </c>
      <c r="K70" s="103" t="str">
        <f>IF(ISBLANK(Wohnsitz!J64),"",(Wohnsitz!J64))</f>
        <v/>
      </c>
      <c r="L70" s="23" t="str">
        <f>IF(ISBLANK(Wohnsitz!K64),"",(Wohnsitz!K64))</f>
        <v/>
      </c>
      <c r="M70" s="105" t="str">
        <f>IF(ISBLANK(Wohnsitz!W64),"",(Wohnsitz!W64))</f>
        <v/>
      </c>
      <c r="N70" s="19" t="str">
        <f>IF(ISBLANK(Wohnsitz!L64),"",(Wohnsitz!L64/60))</f>
        <v/>
      </c>
      <c r="O70" s="19" t="str">
        <f>IF(ISBLANK(Wohnsitz!M64),"",(Wohnsitz!M64/60))</f>
        <v/>
      </c>
      <c r="P70" s="19" t="str">
        <f>IF(ISBLANK(Wohnsitz!N64),"",(Wohnsitz!N64/60))</f>
        <v/>
      </c>
      <c r="Q70" s="19">
        <f t="shared" si="2"/>
        <v>0</v>
      </c>
      <c r="R70" s="19" t="str">
        <f>IF(ISBLANK(Wohnsitz!P64),"",(Wohnsitz!P64))</f>
        <v/>
      </c>
      <c r="S70" s="19" t="str">
        <f>IF(ISBLANK(Wohnsitz!Q64),"",(Wohnsitz!Q64))</f>
        <v/>
      </c>
      <c r="T70" s="19" t="str">
        <f>IF(ISBLANK(Wohnsitz!R64),"",(Wohnsitz!R64))</f>
        <v/>
      </c>
      <c r="U70" s="19" t="str">
        <f>IF(ISBLANK(Wohnsitz!S64),"",(Wohnsitz!S64))</f>
        <v/>
      </c>
      <c r="V70" s="19" t="str">
        <f>IF(ISBLANK(Wohnsitz!T64),"",(Wohnsitz!T64))</f>
        <v/>
      </c>
      <c r="W70" s="19" t="str">
        <f>IF(ISBLANK(Wohnsitz!U64),"",(Wohnsitz!U64))</f>
        <v/>
      </c>
      <c r="X70" s="82">
        <f t="shared" si="3"/>
        <v>0</v>
      </c>
    </row>
    <row r="71" spans="1:24" ht="23.25" customHeight="1">
      <c r="A71" s="104" t="str">
        <f>IFERROR(IF('Sammel-RG'!J71&lt;&gt;"",INDEX(Wohnsitz!$J$1,1),""),"")</f>
        <v/>
      </c>
      <c r="B71" s="104" t="str">
        <f>IFERROR(IF('Sammel-RG'!J71&lt;&gt;"",INDEX(Wohnsitz!$C$8,1),""),"")</f>
        <v/>
      </c>
      <c r="C71" s="104" t="str">
        <f>IFERROR(IF('Sammel-RG'!J71&lt;&gt;"",INDEX(Wohnsitz!$C$5,1),""),"")</f>
        <v/>
      </c>
      <c r="D71" s="104" t="str">
        <f>IFERROR(IF('Sammel-RG'!H71&lt;&gt;"", 'Sammel-RG'!$B$10 &amp; " " &amp; $B$11, ""), "")</f>
        <v/>
      </c>
      <c r="E71" s="104" t="str">
        <f>IFERROR(IF('Sammel-RG'!J71&lt;&gt;"",INDEX(Wohnsitz!$F$7,1),""),"")</f>
        <v/>
      </c>
      <c r="F71" s="104" t="str">
        <f>IFERROR(IF('Sammel-RG'!J71&lt;&gt;"",INDEX(Wohnsitz!$C$11,1),""),"")</f>
        <v/>
      </c>
      <c r="G71" s="104" t="str">
        <f>IF(ISBLANK(Wohnsitz!B65),"",(Wohnsitz!B65))</f>
        <v/>
      </c>
      <c r="H71" s="104" t="str">
        <f>IF(ISBLANK(Wohnsitz!G65),"",(Wohnsitz!G65))</f>
        <v/>
      </c>
      <c r="I71" s="104" t="str">
        <f>IF(ISBLANK(Wohnsitz!H65),"",(Wohnsitz!H65))</f>
        <v/>
      </c>
      <c r="J71" s="104" t="str">
        <f>IF(ISBLANK(Wohnsitz!I65),"",(Wohnsitz!I65))</f>
        <v/>
      </c>
      <c r="K71" s="103" t="str">
        <f>IF(ISBLANK(Wohnsitz!J65),"",(Wohnsitz!J65))</f>
        <v/>
      </c>
      <c r="L71" s="23" t="str">
        <f>IF(ISBLANK(Wohnsitz!K65),"",(Wohnsitz!K65))</f>
        <v/>
      </c>
      <c r="M71" s="105" t="str">
        <f>IF(ISBLANK(Wohnsitz!W65),"",(Wohnsitz!W65))</f>
        <v/>
      </c>
      <c r="N71" s="19" t="str">
        <f>IF(ISBLANK(Wohnsitz!L65),"",(Wohnsitz!L65/60))</f>
        <v/>
      </c>
      <c r="O71" s="19" t="str">
        <f>IF(ISBLANK(Wohnsitz!M65),"",(Wohnsitz!M65/60))</f>
        <v/>
      </c>
      <c r="P71" s="19" t="str">
        <f>IF(ISBLANK(Wohnsitz!N65),"",(Wohnsitz!N65/60))</f>
        <v/>
      </c>
      <c r="Q71" s="19">
        <f t="shared" si="2"/>
        <v>0</v>
      </c>
      <c r="R71" s="19" t="str">
        <f>IF(ISBLANK(Wohnsitz!P65),"",(Wohnsitz!P65))</f>
        <v/>
      </c>
      <c r="S71" s="19" t="str">
        <f>IF(ISBLANK(Wohnsitz!Q65),"",(Wohnsitz!Q65))</f>
        <v/>
      </c>
      <c r="T71" s="19" t="str">
        <f>IF(ISBLANK(Wohnsitz!R65),"",(Wohnsitz!R65))</f>
        <v/>
      </c>
      <c r="U71" s="19" t="str">
        <f>IF(ISBLANK(Wohnsitz!S65),"",(Wohnsitz!S65))</f>
        <v/>
      </c>
      <c r="V71" s="19" t="str">
        <f>IF(ISBLANK(Wohnsitz!T65),"",(Wohnsitz!T65))</f>
        <v/>
      </c>
      <c r="W71" s="19" t="str">
        <f>IF(ISBLANK(Wohnsitz!U65),"",(Wohnsitz!U65))</f>
        <v/>
      </c>
      <c r="X71" s="82">
        <f t="shared" si="3"/>
        <v>0</v>
      </c>
    </row>
    <row r="72" spans="1:24" ht="23.25" customHeight="1">
      <c r="A72" s="104" t="str">
        <f>IFERROR(IF('Sammel-RG'!J72&lt;&gt;"",INDEX(Wohnsitz!$J$1,1),""),"")</f>
        <v/>
      </c>
      <c r="B72" s="104" t="str">
        <f>IFERROR(IF('Sammel-RG'!J72&lt;&gt;"",INDEX(Wohnsitz!$C$8,1),""),"")</f>
        <v/>
      </c>
      <c r="C72" s="104" t="str">
        <f>IFERROR(IF('Sammel-RG'!J72&lt;&gt;"",INDEX(Wohnsitz!$C$5,1),""),"")</f>
        <v/>
      </c>
      <c r="D72" s="104" t="str">
        <f>IFERROR(IF('Sammel-RG'!H72&lt;&gt;"", 'Sammel-RG'!$B$10 &amp; " " &amp; $B$11, ""), "")</f>
        <v/>
      </c>
      <c r="E72" s="104" t="str">
        <f>IFERROR(IF('Sammel-RG'!J72&lt;&gt;"",INDEX(Wohnsitz!$F$7,1),""),"")</f>
        <v/>
      </c>
      <c r="F72" s="104" t="str">
        <f>IFERROR(IF('Sammel-RG'!J72&lt;&gt;"",INDEX(Wohnsitz!$C$11,1),""),"")</f>
        <v/>
      </c>
      <c r="G72" s="104" t="str">
        <f>IF(ISBLANK(Wohnsitz!B66),"",(Wohnsitz!B66))</f>
        <v/>
      </c>
      <c r="H72" s="104" t="str">
        <f>IF(ISBLANK(Wohnsitz!G66),"",(Wohnsitz!G66))</f>
        <v/>
      </c>
      <c r="I72" s="104" t="str">
        <f>IF(ISBLANK(Wohnsitz!H66),"",(Wohnsitz!H66))</f>
        <v/>
      </c>
      <c r="J72" s="104" t="str">
        <f>IF(ISBLANK(Wohnsitz!I66),"",(Wohnsitz!I66))</f>
        <v/>
      </c>
      <c r="K72" s="103" t="str">
        <f>IF(ISBLANK(Wohnsitz!J66),"",(Wohnsitz!J66))</f>
        <v/>
      </c>
      <c r="L72" s="23" t="str">
        <f>IF(ISBLANK(Wohnsitz!K66),"",(Wohnsitz!K66))</f>
        <v/>
      </c>
      <c r="M72" s="105" t="str">
        <f>IF(ISBLANK(Wohnsitz!W66),"",(Wohnsitz!W66))</f>
        <v/>
      </c>
      <c r="N72" s="19" t="str">
        <f>IF(ISBLANK(Wohnsitz!L66),"",(Wohnsitz!L66/60))</f>
        <v/>
      </c>
      <c r="O72" s="19" t="str">
        <f>IF(ISBLANK(Wohnsitz!M66),"",(Wohnsitz!M66/60))</f>
        <v/>
      </c>
      <c r="P72" s="19" t="str">
        <f>IF(ISBLANK(Wohnsitz!N66),"",(Wohnsitz!N66/60))</f>
        <v/>
      </c>
      <c r="Q72" s="19">
        <f t="shared" si="2"/>
        <v>0</v>
      </c>
      <c r="R72" s="19" t="str">
        <f>IF(ISBLANK(Wohnsitz!P66),"",(Wohnsitz!P66))</f>
        <v/>
      </c>
      <c r="S72" s="19" t="str">
        <f>IF(ISBLANK(Wohnsitz!Q66),"",(Wohnsitz!Q66))</f>
        <v/>
      </c>
      <c r="T72" s="19" t="str">
        <f>IF(ISBLANK(Wohnsitz!R66),"",(Wohnsitz!R66))</f>
        <v/>
      </c>
      <c r="U72" s="19" t="str">
        <f>IF(ISBLANK(Wohnsitz!S66),"",(Wohnsitz!S66))</f>
        <v/>
      </c>
      <c r="V72" s="19" t="str">
        <f>IF(ISBLANK(Wohnsitz!T66),"",(Wohnsitz!T66))</f>
        <v/>
      </c>
      <c r="W72" s="19" t="str">
        <f>IF(ISBLANK(Wohnsitz!U66),"",(Wohnsitz!U66))</f>
        <v/>
      </c>
      <c r="X72" s="82">
        <f t="shared" si="3"/>
        <v>0</v>
      </c>
    </row>
    <row r="73" spans="1:24" ht="23.25" customHeight="1">
      <c r="A73" s="104" t="str">
        <f>IFERROR(IF('Sammel-RG'!J73&lt;&gt;"",INDEX(Wohnsitz!$J$1,1),""),"")</f>
        <v/>
      </c>
      <c r="B73" s="104" t="str">
        <f>IFERROR(IF('Sammel-RG'!J73&lt;&gt;"",INDEX(Wohnsitz!$C$8,1),""),"")</f>
        <v/>
      </c>
      <c r="C73" s="104" t="str">
        <f>IFERROR(IF('Sammel-RG'!J73&lt;&gt;"",INDEX(Wohnsitz!$C$5,1),""),"")</f>
        <v/>
      </c>
      <c r="D73" s="104" t="str">
        <f>IFERROR(IF('Sammel-RG'!H73&lt;&gt;"", 'Sammel-RG'!$B$10 &amp; " " &amp; $B$11, ""), "")</f>
        <v/>
      </c>
      <c r="E73" s="104" t="str">
        <f>IFERROR(IF('Sammel-RG'!J73&lt;&gt;"",INDEX(Wohnsitz!$F$7,1),""),"")</f>
        <v/>
      </c>
      <c r="F73" s="104" t="str">
        <f>IFERROR(IF('Sammel-RG'!J73&lt;&gt;"",INDEX(Wohnsitz!$C$11,1),""),"")</f>
        <v/>
      </c>
      <c r="G73" s="104" t="str">
        <f>IF(ISBLANK(Wohnsitz!B67),"",(Wohnsitz!B67))</f>
        <v/>
      </c>
      <c r="H73" s="104" t="str">
        <f>IF(ISBLANK(Wohnsitz!G67),"",(Wohnsitz!G67))</f>
        <v/>
      </c>
      <c r="I73" s="104" t="str">
        <f>IF(ISBLANK(Wohnsitz!H67),"",(Wohnsitz!H67))</f>
        <v/>
      </c>
      <c r="J73" s="104" t="str">
        <f>IF(ISBLANK(Wohnsitz!I67),"",(Wohnsitz!I67))</f>
        <v/>
      </c>
      <c r="K73" s="103" t="str">
        <f>IF(ISBLANK(Wohnsitz!J67),"",(Wohnsitz!J67))</f>
        <v/>
      </c>
      <c r="L73" s="23" t="str">
        <f>IF(ISBLANK(Wohnsitz!K67),"",(Wohnsitz!K67))</f>
        <v/>
      </c>
      <c r="M73" s="105" t="str">
        <f>IF(ISBLANK(Wohnsitz!W67),"",(Wohnsitz!W67))</f>
        <v/>
      </c>
      <c r="N73" s="19" t="str">
        <f>IF(ISBLANK(Wohnsitz!L67),"",(Wohnsitz!L67/60))</f>
        <v/>
      </c>
      <c r="O73" s="19" t="str">
        <f>IF(ISBLANK(Wohnsitz!M67),"",(Wohnsitz!M67/60))</f>
        <v/>
      </c>
      <c r="P73" s="19" t="str">
        <f>IF(ISBLANK(Wohnsitz!N67),"",(Wohnsitz!N67/60))</f>
        <v/>
      </c>
      <c r="Q73" s="19">
        <f t="shared" si="2"/>
        <v>0</v>
      </c>
      <c r="R73" s="19" t="str">
        <f>IF(ISBLANK(Wohnsitz!P67),"",(Wohnsitz!P67))</f>
        <v/>
      </c>
      <c r="S73" s="19" t="str">
        <f>IF(ISBLANK(Wohnsitz!Q67),"",(Wohnsitz!Q67))</f>
        <v/>
      </c>
      <c r="T73" s="19" t="str">
        <f>IF(ISBLANK(Wohnsitz!R67),"",(Wohnsitz!R67))</f>
        <v/>
      </c>
      <c r="U73" s="19" t="str">
        <f>IF(ISBLANK(Wohnsitz!S67),"",(Wohnsitz!S67))</f>
        <v/>
      </c>
      <c r="V73" s="19" t="str">
        <f>IF(ISBLANK(Wohnsitz!T67),"",(Wohnsitz!T67))</f>
        <v/>
      </c>
      <c r="W73" s="19" t="str">
        <f>IF(ISBLANK(Wohnsitz!U67),"",(Wohnsitz!U67))</f>
        <v/>
      </c>
      <c r="X73" s="82">
        <f t="shared" si="3"/>
        <v>0</v>
      </c>
    </row>
    <row r="74" spans="1:24" ht="23.25" customHeight="1">
      <c r="A74" s="104" t="str">
        <f>IFERROR(IF('Sammel-RG'!J74&lt;&gt;"",INDEX(Wohnsitz!$J$1,1),""),"")</f>
        <v/>
      </c>
      <c r="B74" s="104" t="str">
        <f>IFERROR(IF('Sammel-RG'!J74&lt;&gt;"",INDEX(Wohnsitz!$C$8,1),""),"")</f>
        <v/>
      </c>
      <c r="C74" s="104" t="str">
        <f>IFERROR(IF('Sammel-RG'!J74&lt;&gt;"",INDEX(Wohnsitz!$C$5,1),""),"")</f>
        <v/>
      </c>
      <c r="D74" s="104" t="str">
        <f>IFERROR(IF('Sammel-RG'!H74&lt;&gt;"", 'Sammel-RG'!$B$10 &amp; " " &amp; $B$11, ""), "")</f>
        <v/>
      </c>
      <c r="E74" s="104" t="str">
        <f>IFERROR(IF('Sammel-RG'!J74&lt;&gt;"",INDEX(Wohnsitz!$F$7,1),""),"")</f>
        <v/>
      </c>
      <c r="F74" s="104" t="str">
        <f>IFERROR(IF('Sammel-RG'!J74&lt;&gt;"",INDEX(Wohnsitz!$C$11,1),""),"")</f>
        <v/>
      </c>
      <c r="G74" s="104" t="str">
        <f>IF(ISBLANK(Wohnsitz!B68),"",(Wohnsitz!B68))</f>
        <v/>
      </c>
      <c r="H74" s="104" t="str">
        <f>IF(ISBLANK(Wohnsitz!G68),"",(Wohnsitz!G68))</f>
        <v/>
      </c>
      <c r="I74" s="104" t="str">
        <f>IF(ISBLANK(Wohnsitz!H68),"",(Wohnsitz!H68))</f>
        <v/>
      </c>
      <c r="J74" s="104" t="str">
        <f>IF(ISBLANK(Wohnsitz!I68),"",(Wohnsitz!I68))</f>
        <v/>
      </c>
      <c r="K74" s="103" t="str">
        <f>IF(ISBLANK(Wohnsitz!J68),"",(Wohnsitz!J68))</f>
        <v/>
      </c>
      <c r="L74" s="23" t="str">
        <f>IF(ISBLANK(Wohnsitz!K68),"",(Wohnsitz!K68))</f>
        <v/>
      </c>
      <c r="M74" s="105" t="str">
        <f>IF(ISBLANK(Wohnsitz!W68),"",(Wohnsitz!W68))</f>
        <v/>
      </c>
      <c r="N74" s="19" t="str">
        <f>IF(ISBLANK(Wohnsitz!L68),"",(Wohnsitz!L68/60))</f>
        <v/>
      </c>
      <c r="O74" s="19" t="str">
        <f>IF(ISBLANK(Wohnsitz!M68),"",(Wohnsitz!M68/60))</f>
        <v/>
      </c>
      <c r="P74" s="19" t="str">
        <f>IF(ISBLANK(Wohnsitz!N68),"",(Wohnsitz!N68/60))</f>
        <v/>
      </c>
      <c r="Q74" s="19">
        <f t="shared" si="2"/>
        <v>0</v>
      </c>
      <c r="R74" s="19" t="str">
        <f>IF(ISBLANK(Wohnsitz!P68),"",(Wohnsitz!P68))</f>
        <v/>
      </c>
      <c r="S74" s="19" t="str">
        <f>IF(ISBLANK(Wohnsitz!Q68),"",(Wohnsitz!Q68))</f>
        <v/>
      </c>
      <c r="T74" s="19" t="str">
        <f>IF(ISBLANK(Wohnsitz!R68),"",(Wohnsitz!R68))</f>
        <v/>
      </c>
      <c r="U74" s="19" t="str">
        <f>IF(ISBLANK(Wohnsitz!S68),"",(Wohnsitz!S68))</f>
        <v/>
      </c>
      <c r="V74" s="19" t="str">
        <f>IF(ISBLANK(Wohnsitz!T68),"",(Wohnsitz!T68))</f>
        <v/>
      </c>
      <c r="W74" s="19" t="str">
        <f>IF(ISBLANK(Wohnsitz!U68),"",(Wohnsitz!U68))</f>
        <v/>
      </c>
      <c r="X74" s="82">
        <f t="shared" si="3"/>
        <v>0</v>
      </c>
    </row>
    <row r="75" spans="1:24" ht="23.25" customHeight="1">
      <c r="A75" s="104" t="str">
        <f>IFERROR(IF('Sammel-RG'!J75&lt;&gt;"",INDEX(Wohnsitz!$J$1,1),""),"")</f>
        <v/>
      </c>
      <c r="B75" s="104" t="str">
        <f>IFERROR(IF('Sammel-RG'!J75&lt;&gt;"",INDEX(Wohnsitz!$C$8,1),""),"")</f>
        <v/>
      </c>
      <c r="C75" s="104" t="str">
        <f>IFERROR(IF('Sammel-RG'!J75&lt;&gt;"",INDEX(Wohnsitz!$C$5,1),""),"")</f>
        <v/>
      </c>
      <c r="D75" s="104" t="str">
        <f>IFERROR(IF('Sammel-RG'!H75&lt;&gt;"", 'Sammel-RG'!$B$10 &amp; " " &amp; $B$11, ""), "")</f>
        <v/>
      </c>
      <c r="E75" s="104" t="str">
        <f>IFERROR(IF('Sammel-RG'!J75&lt;&gt;"",INDEX(Wohnsitz!$F$7,1),""),"")</f>
        <v/>
      </c>
      <c r="F75" s="104" t="str">
        <f>IFERROR(IF('Sammel-RG'!J75&lt;&gt;"",INDEX(Wohnsitz!$C$11,1),""),"")</f>
        <v/>
      </c>
      <c r="G75" s="104" t="str">
        <f>IF(ISBLANK(Wohnsitz!B69),"",(Wohnsitz!B69))</f>
        <v/>
      </c>
      <c r="H75" s="104" t="str">
        <f>IF(ISBLANK(Wohnsitz!G69),"",(Wohnsitz!G69))</f>
        <v/>
      </c>
      <c r="I75" s="104" t="str">
        <f>IF(ISBLANK(Wohnsitz!H69),"",(Wohnsitz!H69))</f>
        <v/>
      </c>
      <c r="J75" s="104" t="str">
        <f>IF(ISBLANK(Wohnsitz!I69),"",(Wohnsitz!I69))</f>
        <v/>
      </c>
      <c r="K75" s="103" t="str">
        <f>IF(ISBLANK(Wohnsitz!J69),"",(Wohnsitz!J69))</f>
        <v/>
      </c>
      <c r="L75" s="23" t="str">
        <f>IF(ISBLANK(Wohnsitz!K69),"",(Wohnsitz!K69))</f>
        <v/>
      </c>
      <c r="M75" s="105" t="str">
        <f>IF(ISBLANK(Wohnsitz!W69),"",(Wohnsitz!W69))</f>
        <v/>
      </c>
      <c r="N75" s="19" t="str">
        <f>IF(ISBLANK(Wohnsitz!L69),"",(Wohnsitz!L69/60))</f>
        <v/>
      </c>
      <c r="O75" s="19" t="str">
        <f>IF(ISBLANK(Wohnsitz!M69),"",(Wohnsitz!M69/60))</f>
        <v/>
      </c>
      <c r="P75" s="19" t="str">
        <f>IF(ISBLANK(Wohnsitz!N69),"",(Wohnsitz!N69/60))</f>
        <v/>
      </c>
      <c r="Q75" s="19">
        <f t="shared" si="2"/>
        <v>0</v>
      </c>
      <c r="R75" s="19" t="str">
        <f>IF(ISBLANK(Wohnsitz!P69),"",(Wohnsitz!P69))</f>
        <v/>
      </c>
      <c r="S75" s="19" t="str">
        <f>IF(ISBLANK(Wohnsitz!Q69),"",(Wohnsitz!Q69))</f>
        <v/>
      </c>
      <c r="T75" s="19" t="str">
        <f>IF(ISBLANK(Wohnsitz!R69),"",(Wohnsitz!R69))</f>
        <v/>
      </c>
      <c r="U75" s="19" t="str">
        <f>IF(ISBLANK(Wohnsitz!S69),"",(Wohnsitz!S69))</f>
        <v/>
      </c>
      <c r="V75" s="19" t="str">
        <f>IF(ISBLANK(Wohnsitz!T69),"",(Wohnsitz!T69))</f>
        <v/>
      </c>
      <c r="W75" s="19" t="str">
        <f>IF(ISBLANK(Wohnsitz!U69),"",(Wohnsitz!U69))</f>
        <v/>
      </c>
      <c r="X75" s="82">
        <f t="shared" si="3"/>
        <v>0</v>
      </c>
    </row>
    <row r="76" spans="1:24" ht="23.25" customHeight="1">
      <c r="A76" s="104" t="str">
        <f>IFERROR(IF('Sammel-RG'!J76&lt;&gt;"",INDEX(Wohnsitz!$J$1,1),""),"")</f>
        <v/>
      </c>
      <c r="B76" s="104" t="str">
        <f>IFERROR(IF('Sammel-RG'!J76&lt;&gt;"",INDEX(Wohnsitz!$C$8,1),""),"")</f>
        <v/>
      </c>
      <c r="C76" s="104" t="str">
        <f>IFERROR(IF('Sammel-RG'!J76&lt;&gt;"",INDEX(Wohnsitz!$C$5,1),""),"")</f>
        <v/>
      </c>
      <c r="D76" s="104" t="str">
        <f>IFERROR(IF('Sammel-RG'!H76&lt;&gt;"", 'Sammel-RG'!$B$10 &amp; " " &amp; $B$11, ""), "")</f>
        <v/>
      </c>
      <c r="E76" s="104" t="str">
        <f>IFERROR(IF('Sammel-RG'!J76&lt;&gt;"",INDEX(Wohnsitz!$F$7,1),""),"")</f>
        <v/>
      </c>
      <c r="F76" s="104" t="str">
        <f>IFERROR(IF('Sammel-RG'!J76&lt;&gt;"",INDEX(Wohnsitz!$C$11,1),""),"")</f>
        <v/>
      </c>
      <c r="G76" s="104" t="str">
        <f>IF(ISBLANK(Wohnsitz!B70),"",(Wohnsitz!B70))</f>
        <v/>
      </c>
      <c r="H76" s="104" t="str">
        <f>IF(ISBLANK(Wohnsitz!G70),"",(Wohnsitz!G70))</f>
        <v/>
      </c>
      <c r="I76" s="104" t="str">
        <f>IF(ISBLANK(Wohnsitz!H70),"",(Wohnsitz!H70))</f>
        <v/>
      </c>
      <c r="J76" s="104" t="str">
        <f>IF(ISBLANK(Wohnsitz!I70),"",(Wohnsitz!I70))</f>
        <v/>
      </c>
      <c r="K76" s="103" t="str">
        <f>IF(ISBLANK(Wohnsitz!J70),"",(Wohnsitz!J70))</f>
        <v/>
      </c>
      <c r="L76" s="23" t="str">
        <f>IF(ISBLANK(Wohnsitz!K70),"",(Wohnsitz!K70))</f>
        <v/>
      </c>
      <c r="M76" s="105" t="str">
        <f>IF(ISBLANK(Wohnsitz!W70),"",(Wohnsitz!W70))</f>
        <v/>
      </c>
      <c r="N76" s="19" t="str">
        <f>IF(ISBLANK(Wohnsitz!L70),"",(Wohnsitz!L70/60))</f>
        <v/>
      </c>
      <c r="O76" s="19" t="str">
        <f>IF(ISBLANK(Wohnsitz!M70),"",(Wohnsitz!M70/60))</f>
        <v/>
      </c>
      <c r="P76" s="19" t="str">
        <f>IF(ISBLANK(Wohnsitz!N70),"",(Wohnsitz!N70/60))</f>
        <v/>
      </c>
      <c r="Q76" s="19">
        <f t="shared" si="2"/>
        <v>0</v>
      </c>
      <c r="R76" s="19" t="str">
        <f>IF(ISBLANK(Wohnsitz!P70),"",(Wohnsitz!P70))</f>
        <v/>
      </c>
      <c r="S76" s="19" t="str">
        <f>IF(ISBLANK(Wohnsitz!Q70),"",(Wohnsitz!Q70))</f>
        <v/>
      </c>
      <c r="T76" s="19" t="str">
        <f>IF(ISBLANK(Wohnsitz!R70),"",(Wohnsitz!R70))</f>
        <v/>
      </c>
      <c r="U76" s="19" t="str">
        <f>IF(ISBLANK(Wohnsitz!S70),"",(Wohnsitz!S70))</f>
        <v/>
      </c>
      <c r="V76" s="19" t="str">
        <f>IF(ISBLANK(Wohnsitz!T70),"",(Wohnsitz!T70))</f>
        <v/>
      </c>
      <c r="W76" s="19" t="str">
        <f>IF(ISBLANK(Wohnsitz!U70),"",(Wohnsitz!U70))</f>
        <v/>
      </c>
      <c r="X76" s="82">
        <f t="shared" si="3"/>
        <v>0</v>
      </c>
    </row>
    <row r="77" spans="1:24" ht="23.25" customHeight="1">
      <c r="A77" s="104" t="str">
        <f>IFERROR(IF('Sammel-RG'!J77&lt;&gt;"",INDEX(Wohnsitz!$J$1,1),""),"")</f>
        <v/>
      </c>
      <c r="B77" s="104" t="str">
        <f>IFERROR(IF('Sammel-RG'!J77&lt;&gt;"",INDEX(Wohnsitz!$C$8,1),""),"")</f>
        <v/>
      </c>
      <c r="C77" s="104" t="str">
        <f>IFERROR(IF('Sammel-RG'!J77&lt;&gt;"",INDEX(Wohnsitz!$C$5,1),""),"")</f>
        <v/>
      </c>
      <c r="D77" s="104" t="str">
        <f>IFERROR(IF('Sammel-RG'!H77&lt;&gt;"", 'Sammel-RG'!$B$10 &amp; " " &amp; $B$11, ""), "")</f>
        <v/>
      </c>
      <c r="E77" s="104" t="str">
        <f>IFERROR(IF('Sammel-RG'!J77&lt;&gt;"",INDEX(Wohnsitz!$F$7,1),""),"")</f>
        <v/>
      </c>
      <c r="F77" s="104" t="str">
        <f>IFERROR(IF('Sammel-RG'!J77&lt;&gt;"",INDEX(Wohnsitz!$C$11,1),""),"")</f>
        <v/>
      </c>
      <c r="G77" s="104" t="str">
        <f>IF(ISBLANK(Wohnsitz!B71),"",(Wohnsitz!B71))</f>
        <v/>
      </c>
      <c r="H77" s="104" t="str">
        <f>IF(ISBLANK(Wohnsitz!G71),"",(Wohnsitz!G71))</f>
        <v/>
      </c>
      <c r="I77" s="104" t="str">
        <f>IF(ISBLANK(Wohnsitz!H71),"",(Wohnsitz!H71))</f>
        <v/>
      </c>
      <c r="J77" s="104" t="str">
        <f>IF(ISBLANK(Wohnsitz!I71),"",(Wohnsitz!I71))</f>
        <v/>
      </c>
      <c r="K77" s="103" t="str">
        <f>IF(ISBLANK(Wohnsitz!J71),"",(Wohnsitz!J71))</f>
        <v/>
      </c>
      <c r="L77" s="23" t="str">
        <f>IF(ISBLANK(Wohnsitz!K71),"",(Wohnsitz!K71))</f>
        <v/>
      </c>
      <c r="M77" s="105" t="str">
        <f>IF(ISBLANK(Wohnsitz!W71),"",(Wohnsitz!W71))</f>
        <v/>
      </c>
      <c r="N77" s="19" t="str">
        <f>IF(ISBLANK(Wohnsitz!L71),"",(Wohnsitz!L71/60))</f>
        <v/>
      </c>
      <c r="O77" s="19" t="str">
        <f>IF(ISBLANK(Wohnsitz!M71),"",(Wohnsitz!M71/60))</f>
        <v/>
      </c>
      <c r="P77" s="19" t="str">
        <f>IF(ISBLANK(Wohnsitz!N71),"",(Wohnsitz!N71/60))</f>
        <v/>
      </c>
      <c r="Q77" s="19">
        <f t="shared" si="2"/>
        <v>0</v>
      </c>
      <c r="R77" s="19" t="str">
        <f>IF(ISBLANK(Wohnsitz!P71),"",(Wohnsitz!P71))</f>
        <v/>
      </c>
      <c r="S77" s="19" t="str">
        <f>IF(ISBLANK(Wohnsitz!Q71),"",(Wohnsitz!Q71))</f>
        <v/>
      </c>
      <c r="T77" s="19" t="str">
        <f>IF(ISBLANK(Wohnsitz!R71),"",(Wohnsitz!R71))</f>
        <v/>
      </c>
      <c r="U77" s="19" t="str">
        <f>IF(ISBLANK(Wohnsitz!S71),"",(Wohnsitz!S71))</f>
        <v/>
      </c>
      <c r="V77" s="19" t="str">
        <f>IF(ISBLANK(Wohnsitz!T71),"",(Wohnsitz!T71))</f>
        <v/>
      </c>
      <c r="W77" s="19" t="str">
        <f>IF(ISBLANK(Wohnsitz!U71),"",(Wohnsitz!U71))</f>
        <v/>
      </c>
      <c r="X77" s="82">
        <f t="shared" si="3"/>
        <v>0</v>
      </c>
    </row>
    <row r="78" spans="1:24" ht="23.25" customHeight="1">
      <c r="A78" s="104" t="str">
        <f>IFERROR(IF('Sammel-RG'!J78&lt;&gt;"",INDEX(Wohnsitz!$J$1,1),""),"")</f>
        <v/>
      </c>
      <c r="B78" s="104" t="str">
        <f>IFERROR(IF('Sammel-RG'!J78&lt;&gt;"",INDEX(Wohnsitz!$C$8,1),""),"")</f>
        <v/>
      </c>
      <c r="C78" s="104" t="str">
        <f>IFERROR(IF('Sammel-RG'!J78&lt;&gt;"",INDEX(Wohnsitz!$C$5,1),""),"")</f>
        <v/>
      </c>
      <c r="D78" s="104" t="str">
        <f>IFERROR(IF('Sammel-RG'!H78&lt;&gt;"", 'Sammel-RG'!$B$10 &amp; " " &amp; $B$11, ""), "")</f>
        <v/>
      </c>
      <c r="E78" s="104" t="str">
        <f>IFERROR(IF('Sammel-RG'!J78&lt;&gt;"",INDEX(Wohnsitz!$F$7,1),""),"")</f>
        <v/>
      </c>
      <c r="F78" s="104" t="str">
        <f>IFERROR(IF('Sammel-RG'!J78&lt;&gt;"",INDEX(Wohnsitz!$C$11,1),""),"")</f>
        <v/>
      </c>
      <c r="G78" s="104" t="str">
        <f>IF(ISBLANK(Wohnsitz!B72),"",(Wohnsitz!B72))</f>
        <v/>
      </c>
      <c r="H78" s="104" t="str">
        <f>IF(ISBLANK(Wohnsitz!G72),"",(Wohnsitz!G72))</f>
        <v/>
      </c>
      <c r="I78" s="104" t="str">
        <f>IF(ISBLANK(Wohnsitz!H72),"",(Wohnsitz!H72))</f>
        <v/>
      </c>
      <c r="J78" s="104" t="str">
        <f>IF(ISBLANK(Wohnsitz!I72),"",(Wohnsitz!I72))</f>
        <v/>
      </c>
      <c r="K78" s="103" t="str">
        <f>IF(ISBLANK(Wohnsitz!J72),"",(Wohnsitz!J72))</f>
        <v/>
      </c>
      <c r="L78" s="23" t="str">
        <f>IF(ISBLANK(Wohnsitz!K72),"",(Wohnsitz!K72))</f>
        <v/>
      </c>
      <c r="M78" s="105" t="str">
        <f>IF(ISBLANK(Wohnsitz!W72),"",(Wohnsitz!W72))</f>
        <v/>
      </c>
      <c r="N78" s="19" t="str">
        <f>IF(ISBLANK(Wohnsitz!L72),"",(Wohnsitz!L72/60))</f>
        <v/>
      </c>
      <c r="O78" s="19" t="str">
        <f>IF(ISBLANK(Wohnsitz!M72),"",(Wohnsitz!M72/60))</f>
        <v/>
      </c>
      <c r="P78" s="19" t="str">
        <f>IF(ISBLANK(Wohnsitz!N72),"",(Wohnsitz!N72/60))</f>
        <v/>
      </c>
      <c r="Q78" s="19">
        <f t="shared" si="2"/>
        <v>0</v>
      </c>
      <c r="R78" s="19" t="str">
        <f>IF(ISBLANK(Wohnsitz!P72),"",(Wohnsitz!P72))</f>
        <v/>
      </c>
      <c r="S78" s="19" t="str">
        <f>IF(ISBLANK(Wohnsitz!Q72),"",(Wohnsitz!Q72))</f>
        <v/>
      </c>
      <c r="T78" s="19" t="str">
        <f>IF(ISBLANK(Wohnsitz!R72),"",(Wohnsitz!R72))</f>
        <v/>
      </c>
      <c r="U78" s="19" t="str">
        <f>IF(ISBLANK(Wohnsitz!S72),"",(Wohnsitz!S72))</f>
        <v/>
      </c>
      <c r="V78" s="19" t="str">
        <f>IF(ISBLANK(Wohnsitz!T72),"",(Wohnsitz!T72))</f>
        <v/>
      </c>
      <c r="W78" s="19" t="str">
        <f>IF(ISBLANK(Wohnsitz!U72),"",(Wohnsitz!U72))</f>
        <v/>
      </c>
      <c r="X78" s="82">
        <f t="shared" si="3"/>
        <v>0</v>
      </c>
    </row>
    <row r="79" spans="1:24" ht="23.25" customHeight="1">
      <c r="A79" s="104" t="str">
        <f>IFERROR(IF('Sammel-RG'!J79&lt;&gt;"",INDEX(Wohnsitz!$J$1,1),""),"")</f>
        <v/>
      </c>
      <c r="B79" s="104" t="str">
        <f>IFERROR(IF('Sammel-RG'!J79&lt;&gt;"",INDEX(Wohnsitz!$C$8,1),""),"")</f>
        <v/>
      </c>
      <c r="C79" s="104" t="str">
        <f>IFERROR(IF('Sammel-RG'!J79&lt;&gt;"",INDEX(Wohnsitz!$C$5,1),""),"")</f>
        <v/>
      </c>
      <c r="D79" s="104" t="str">
        <f>IFERROR(IF('Sammel-RG'!H79&lt;&gt;"", 'Sammel-RG'!$B$10 &amp; " " &amp; $B$11, ""), "")</f>
        <v/>
      </c>
      <c r="E79" s="104" t="str">
        <f>IFERROR(IF('Sammel-RG'!J79&lt;&gt;"",INDEX(Wohnsitz!$F$7,1),""),"")</f>
        <v/>
      </c>
      <c r="F79" s="104" t="str">
        <f>IFERROR(IF('Sammel-RG'!J79&lt;&gt;"",INDEX(Wohnsitz!$C$11,1),""),"")</f>
        <v/>
      </c>
      <c r="G79" s="104" t="str">
        <f>IF(ISBLANK(Wohnsitz!B73),"",(Wohnsitz!B73))</f>
        <v/>
      </c>
      <c r="H79" s="104" t="str">
        <f>IF(ISBLANK(Wohnsitz!G73),"",(Wohnsitz!G73))</f>
        <v/>
      </c>
      <c r="I79" s="104" t="str">
        <f>IF(ISBLANK(Wohnsitz!H73),"",(Wohnsitz!H73))</f>
        <v/>
      </c>
      <c r="J79" s="104" t="str">
        <f>IF(ISBLANK(Wohnsitz!I73),"",(Wohnsitz!I73))</f>
        <v/>
      </c>
      <c r="K79" s="103" t="str">
        <f>IF(ISBLANK(Wohnsitz!J73),"",(Wohnsitz!J73))</f>
        <v/>
      </c>
      <c r="L79" s="23" t="str">
        <f>IF(ISBLANK(Wohnsitz!K73),"",(Wohnsitz!K73))</f>
        <v/>
      </c>
      <c r="M79" s="105" t="str">
        <f>IF(ISBLANK(Wohnsitz!W73),"",(Wohnsitz!W73))</f>
        <v/>
      </c>
      <c r="N79" s="19" t="str">
        <f>IF(ISBLANK(Wohnsitz!L73),"",(Wohnsitz!L73/60))</f>
        <v/>
      </c>
      <c r="O79" s="19" t="str">
        <f>IF(ISBLANK(Wohnsitz!M73),"",(Wohnsitz!M73/60))</f>
        <v/>
      </c>
      <c r="P79" s="19" t="str">
        <f>IF(ISBLANK(Wohnsitz!N73),"",(Wohnsitz!N73/60))</f>
        <v/>
      </c>
      <c r="Q79" s="19">
        <f t="shared" si="2"/>
        <v>0</v>
      </c>
      <c r="R79" s="19" t="str">
        <f>IF(ISBLANK(Wohnsitz!P73),"",(Wohnsitz!P73))</f>
        <v/>
      </c>
      <c r="S79" s="19" t="str">
        <f>IF(ISBLANK(Wohnsitz!Q73),"",(Wohnsitz!Q73))</f>
        <v/>
      </c>
      <c r="T79" s="19" t="str">
        <f>IF(ISBLANK(Wohnsitz!R73),"",(Wohnsitz!R73))</f>
        <v/>
      </c>
      <c r="U79" s="19" t="str">
        <f>IF(ISBLANK(Wohnsitz!S73),"",(Wohnsitz!S73))</f>
        <v/>
      </c>
      <c r="V79" s="19" t="str">
        <f>IF(ISBLANK(Wohnsitz!T73),"",(Wohnsitz!T73))</f>
        <v/>
      </c>
      <c r="W79" s="19" t="str">
        <f>IF(ISBLANK(Wohnsitz!U73),"",(Wohnsitz!U73))</f>
        <v/>
      </c>
      <c r="X79" s="82">
        <f t="shared" si="3"/>
        <v>0</v>
      </c>
    </row>
    <row r="80" spans="1:24" ht="23.25" customHeight="1">
      <c r="A80" s="104" t="str">
        <f>IFERROR(IF('Sammel-RG'!J80&lt;&gt;"",INDEX(Wohnsitz!$J$1,1),""),"")</f>
        <v/>
      </c>
      <c r="B80" s="104" t="str">
        <f>IFERROR(IF('Sammel-RG'!J80&lt;&gt;"",INDEX(Wohnsitz!$C$8,1),""),"")</f>
        <v/>
      </c>
      <c r="C80" s="104" t="str">
        <f>IFERROR(IF('Sammel-RG'!J80&lt;&gt;"",INDEX(Wohnsitz!$C$5,1),""),"")</f>
        <v/>
      </c>
      <c r="D80" s="104" t="str">
        <f>IFERROR(IF('Sammel-RG'!H80&lt;&gt;"", 'Sammel-RG'!$B$10 &amp; " " &amp; $B$11, ""), "")</f>
        <v/>
      </c>
      <c r="E80" s="104" t="str">
        <f>IFERROR(IF('Sammel-RG'!J80&lt;&gt;"",INDEX(Wohnsitz!$F$7,1),""),"")</f>
        <v/>
      </c>
      <c r="F80" s="104" t="str">
        <f>IFERROR(IF('Sammel-RG'!J80&lt;&gt;"",INDEX(Wohnsitz!$C$11,1),""),"")</f>
        <v/>
      </c>
      <c r="G80" s="104" t="str">
        <f>IF(ISBLANK(Wohnsitz!B74),"",(Wohnsitz!B74))</f>
        <v/>
      </c>
      <c r="H80" s="104" t="str">
        <f>IF(ISBLANK(Wohnsitz!G74),"",(Wohnsitz!G74))</f>
        <v/>
      </c>
      <c r="I80" s="104" t="str">
        <f>IF(ISBLANK(Wohnsitz!H74),"",(Wohnsitz!H74))</f>
        <v/>
      </c>
      <c r="J80" s="104" t="str">
        <f>IF(ISBLANK(Wohnsitz!I74),"",(Wohnsitz!I74))</f>
        <v/>
      </c>
      <c r="K80" s="103" t="str">
        <f>IF(ISBLANK(Wohnsitz!J74),"",(Wohnsitz!J74))</f>
        <v/>
      </c>
      <c r="L80" s="23" t="str">
        <f>IF(ISBLANK(Wohnsitz!K74),"",(Wohnsitz!K74))</f>
        <v/>
      </c>
      <c r="M80" s="105" t="str">
        <f>IF(ISBLANK(Wohnsitz!W74),"",(Wohnsitz!W74))</f>
        <v/>
      </c>
      <c r="N80" s="19" t="str">
        <f>IF(ISBLANK(Wohnsitz!L74),"",(Wohnsitz!L74/60))</f>
        <v/>
      </c>
      <c r="O80" s="19" t="str">
        <f>IF(ISBLANK(Wohnsitz!M74),"",(Wohnsitz!M74/60))</f>
        <v/>
      </c>
      <c r="P80" s="19" t="str">
        <f>IF(ISBLANK(Wohnsitz!N74),"",(Wohnsitz!N74/60))</f>
        <v/>
      </c>
      <c r="Q80" s="19">
        <f t="shared" si="2"/>
        <v>0</v>
      </c>
      <c r="R80" s="19" t="str">
        <f>IF(ISBLANK(Wohnsitz!P74),"",(Wohnsitz!P74))</f>
        <v/>
      </c>
      <c r="S80" s="19" t="str">
        <f>IF(ISBLANK(Wohnsitz!Q74),"",(Wohnsitz!Q74))</f>
        <v/>
      </c>
      <c r="T80" s="19" t="str">
        <f>IF(ISBLANK(Wohnsitz!R74),"",(Wohnsitz!R74))</f>
        <v/>
      </c>
      <c r="U80" s="19" t="str">
        <f>IF(ISBLANK(Wohnsitz!S74),"",(Wohnsitz!S74))</f>
        <v/>
      </c>
      <c r="V80" s="19" t="str">
        <f>IF(ISBLANK(Wohnsitz!T74),"",(Wohnsitz!T74))</f>
        <v/>
      </c>
      <c r="W80" s="19" t="str">
        <f>IF(ISBLANK(Wohnsitz!U74),"",(Wohnsitz!U74))</f>
        <v/>
      </c>
      <c r="X80" s="82">
        <f t="shared" si="3"/>
        <v>0</v>
      </c>
    </row>
    <row r="81" spans="1:24" ht="23.25" customHeight="1">
      <c r="A81" s="104" t="str">
        <f>IFERROR(IF('Sammel-RG'!J81&lt;&gt;"",INDEX(Wohnsitz!$J$1,1),""),"")</f>
        <v/>
      </c>
      <c r="B81" s="104" t="str">
        <f>IFERROR(IF('Sammel-RG'!J81&lt;&gt;"",INDEX(Wohnsitz!$C$8,1),""),"")</f>
        <v/>
      </c>
      <c r="C81" s="104" t="str">
        <f>IFERROR(IF('Sammel-RG'!J81&lt;&gt;"",INDEX(Wohnsitz!$C$5,1),""),"")</f>
        <v/>
      </c>
      <c r="D81" s="104" t="str">
        <f>IFERROR(IF('Sammel-RG'!H81&lt;&gt;"", 'Sammel-RG'!$B$10 &amp; " " &amp; $B$11, ""), "")</f>
        <v/>
      </c>
      <c r="E81" s="104" t="str">
        <f>IFERROR(IF('Sammel-RG'!J81&lt;&gt;"",INDEX(Wohnsitz!$F$7,1),""),"")</f>
        <v/>
      </c>
      <c r="F81" s="104" t="str">
        <f>IFERROR(IF('Sammel-RG'!J81&lt;&gt;"",INDEX(Wohnsitz!$C$11,1),""),"")</f>
        <v/>
      </c>
      <c r="G81" s="104" t="str">
        <f>IF(ISBLANK(Wohnsitz!B75),"",(Wohnsitz!B75))</f>
        <v/>
      </c>
      <c r="H81" s="104" t="str">
        <f>IF(ISBLANK(Wohnsitz!G75),"",(Wohnsitz!G75))</f>
        <v/>
      </c>
      <c r="I81" s="104" t="str">
        <f>IF(ISBLANK(Wohnsitz!H75),"",(Wohnsitz!H75))</f>
        <v/>
      </c>
      <c r="J81" s="104" t="str">
        <f>IF(ISBLANK(Wohnsitz!I75),"",(Wohnsitz!I75))</f>
        <v/>
      </c>
      <c r="K81" s="103" t="str">
        <f>IF(ISBLANK(Wohnsitz!J75),"",(Wohnsitz!J75))</f>
        <v/>
      </c>
      <c r="L81" s="23" t="str">
        <f>IF(ISBLANK(Wohnsitz!K75),"",(Wohnsitz!K75))</f>
        <v/>
      </c>
      <c r="M81" s="105" t="str">
        <f>IF(ISBLANK(Wohnsitz!W75),"",(Wohnsitz!W75))</f>
        <v/>
      </c>
      <c r="N81" s="19" t="str">
        <f>IF(ISBLANK(Wohnsitz!L75),"",(Wohnsitz!L75/60))</f>
        <v/>
      </c>
      <c r="O81" s="19" t="str">
        <f>IF(ISBLANK(Wohnsitz!M75),"",(Wohnsitz!M75/60))</f>
        <v/>
      </c>
      <c r="P81" s="19" t="str">
        <f>IF(ISBLANK(Wohnsitz!N75),"",(Wohnsitz!N75/60))</f>
        <v/>
      </c>
      <c r="Q81" s="19">
        <f t="shared" si="2"/>
        <v>0</v>
      </c>
      <c r="R81" s="19" t="str">
        <f>IF(ISBLANK(Wohnsitz!P75),"",(Wohnsitz!P75))</f>
        <v/>
      </c>
      <c r="S81" s="19" t="str">
        <f>IF(ISBLANK(Wohnsitz!Q75),"",(Wohnsitz!Q75))</f>
        <v/>
      </c>
      <c r="T81" s="19" t="str">
        <f>IF(ISBLANK(Wohnsitz!R75),"",(Wohnsitz!R75))</f>
        <v/>
      </c>
      <c r="U81" s="19" t="str">
        <f>IF(ISBLANK(Wohnsitz!S75),"",(Wohnsitz!S75))</f>
        <v/>
      </c>
      <c r="V81" s="19" t="str">
        <f>IF(ISBLANK(Wohnsitz!T75),"",(Wohnsitz!T75))</f>
        <v/>
      </c>
      <c r="W81" s="19" t="str">
        <f>IF(ISBLANK(Wohnsitz!U75),"",(Wohnsitz!U75))</f>
        <v/>
      </c>
      <c r="X81" s="82">
        <f t="shared" si="3"/>
        <v>0</v>
      </c>
    </row>
    <row r="82" spans="1:24" ht="23.25" customHeight="1">
      <c r="A82" s="104" t="str">
        <f>IFERROR(IF('Sammel-RG'!J82&lt;&gt;"",INDEX(Wohnsitz!$J$1,1),""),"")</f>
        <v/>
      </c>
      <c r="B82" s="104" t="str">
        <f>IFERROR(IF('Sammel-RG'!J82&lt;&gt;"",INDEX(Wohnsitz!$C$8,1),""),"")</f>
        <v/>
      </c>
      <c r="C82" s="104" t="str">
        <f>IFERROR(IF('Sammel-RG'!J82&lt;&gt;"",INDEX(Wohnsitz!$C$5,1),""),"")</f>
        <v/>
      </c>
      <c r="D82" s="104" t="str">
        <f>IFERROR(IF('Sammel-RG'!H82&lt;&gt;"", 'Sammel-RG'!$B$10 &amp; " " &amp; $B$11, ""), "")</f>
        <v/>
      </c>
      <c r="E82" s="104" t="str">
        <f>IFERROR(IF('Sammel-RG'!J82&lt;&gt;"",INDEX(Wohnsitz!$F$7,1),""),"")</f>
        <v/>
      </c>
      <c r="F82" s="104" t="str">
        <f>IFERROR(IF('Sammel-RG'!J82&lt;&gt;"",INDEX(Wohnsitz!$C$11,1),""),"")</f>
        <v/>
      </c>
      <c r="G82" s="104" t="str">
        <f>IF(ISBLANK(Wohnsitz!B76),"",(Wohnsitz!B76))</f>
        <v/>
      </c>
      <c r="H82" s="104" t="str">
        <f>IF(ISBLANK(Wohnsitz!G76),"",(Wohnsitz!G76))</f>
        <v/>
      </c>
      <c r="I82" s="104" t="str">
        <f>IF(ISBLANK(Wohnsitz!H76),"",(Wohnsitz!H76))</f>
        <v/>
      </c>
      <c r="J82" s="104" t="str">
        <f>IF(ISBLANK(Wohnsitz!I76),"",(Wohnsitz!I76))</f>
        <v/>
      </c>
      <c r="K82" s="103" t="str">
        <f>IF(ISBLANK(Wohnsitz!J76),"",(Wohnsitz!J76))</f>
        <v/>
      </c>
      <c r="L82" s="23" t="str">
        <f>IF(ISBLANK(Wohnsitz!K76),"",(Wohnsitz!K76))</f>
        <v/>
      </c>
      <c r="M82" s="105" t="str">
        <f>IF(ISBLANK(Wohnsitz!W76),"",(Wohnsitz!W76))</f>
        <v/>
      </c>
      <c r="N82" s="19" t="str">
        <f>IF(ISBLANK(Wohnsitz!L76),"",(Wohnsitz!L76/60))</f>
        <v/>
      </c>
      <c r="O82" s="19" t="str">
        <f>IF(ISBLANK(Wohnsitz!M76),"",(Wohnsitz!M76/60))</f>
        <v/>
      </c>
      <c r="P82" s="19" t="str">
        <f>IF(ISBLANK(Wohnsitz!N76),"",(Wohnsitz!N76/60))</f>
        <v/>
      </c>
      <c r="Q82" s="19">
        <f t="shared" si="2"/>
        <v>0</v>
      </c>
      <c r="R82" s="19" t="str">
        <f>IF(ISBLANK(Wohnsitz!P76),"",(Wohnsitz!P76))</f>
        <v/>
      </c>
      <c r="S82" s="19" t="str">
        <f>IF(ISBLANK(Wohnsitz!Q76),"",(Wohnsitz!Q76))</f>
        <v/>
      </c>
      <c r="T82" s="19" t="str">
        <f>IF(ISBLANK(Wohnsitz!R76),"",(Wohnsitz!R76))</f>
        <v/>
      </c>
      <c r="U82" s="19" t="str">
        <f>IF(ISBLANK(Wohnsitz!S76),"",(Wohnsitz!S76))</f>
        <v/>
      </c>
      <c r="V82" s="19" t="str">
        <f>IF(ISBLANK(Wohnsitz!T76),"",(Wohnsitz!T76))</f>
        <v/>
      </c>
      <c r="W82" s="19" t="str">
        <f>IF(ISBLANK(Wohnsitz!U76),"",(Wohnsitz!U76))</f>
        <v/>
      </c>
      <c r="X82" s="82">
        <f t="shared" si="3"/>
        <v>0</v>
      </c>
    </row>
    <row r="83" spans="1:24" ht="23.25" customHeight="1">
      <c r="A83" s="104" t="str">
        <f>IFERROR(IF('Sammel-RG'!J83&lt;&gt;"",INDEX(Wohnsitz!$J$1,1),""),"")</f>
        <v/>
      </c>
      <c r="B83" s="104" t="str">
        <f>IFERROR(IF('Sammel-RG'!J83&lt;&gt;"",INDEX(Wohnsitz!$C$8,1),""),"")</f>
        <v/>
      </c>
      <c r="C83" s="104" t="str">
        <f>IFERROR(IF('Sammel-RG'!J83&lt;&gt;"",INDEX(Wohnsitz!$C$5,1),""),"")</f>
        <v/>
      </c>
      <c r="D83" s="104" t="str">
        <f>IFERROR(IF('Sammel-RG'!H83&lt;&gt;"", 'Sammel-RG'!$B$10 &amp; " " &amp; $B$11, ""), "")</f>
        <v/>
      </c>
      <c r="E83" s="104" t="str">
        <f>IFERROR(IF('Sammel-RG'!J83&lt;&gt;"",INDEX(Wohnsitz!$F$7,1),""),"")</f>
        <v/>
      </c>
      <c r="F83" s="104" t="str">
        <f>IFERROR(IF('Sammel-RG'!J83&lt;&gt;"",INDEX(Wohnsitz!$C$11,1),""),"")</f>
        <v/>
      </c>
      <c r="G83" s="104" t="str">
        <f>IF(ISBLANK(Wohnsitz!B77),"",(Wohnsitz!B77))</f>
        <v/>
      </c>
      <c r="H83" s="104" t="str">
        <f>IF(ISBLANK(Wohnsitz!G77),"",(Wohnsitz!G77))</f>
        <v/>
      </c>
      <c r="I83" s="104" t="str">
        <f>IF(ISBLANK(Wohnsitz!H77),"",(Wohnsitz!H77))</f>
        <v/>
      </c>
      <c r="J83" s="104" t="str">
        <f>IF(ISBLANK(Wohnsitz!I77),"",(Wohnsitz!I77))</f>
        <v/>
      </c>
      <c r="K83" s="103" t="str">
        <f>IF(ISBLANK(Wohnsitz!J77),"",(Wohnsitz!J77))</f>
        <v/>
      </c>
      <c r="L83" s="23" t="str">
        <f>IF(ISBLANK(Wohnsitz!K77),"",(Wohnsitz!K77))</f>
        <v/>
      </c>
      <c r="M83" s="105" t="str">
        <f>IF(ISBLANK(Wohnsitz!W77),"",(Wohnsitz!W77))</f>
        <v/>
      </c>
      <c r="N83" s="19" t="str">
        <f>IF(ISBLANK(Wohnsitz!L77),"",(Wohnsitz!L77/60))</f>
        <v/>
      </c>
      <c r="O83" s="19" t="str">
        <f>IF(ISBLANK(Wohnsitz!M77),"",(Wohnsitz!M77/60))</f>
        <v/>
      </c>
      <c r="P83" s="19" t="str">
        <f>IF(ISBLANK(Wohnsitz!N77),"",(Wohnsitz!N77/60))</f>
        <v/>
      </c>
      <c r="Q83" s="19">
        <f t="shared" si="2"/>
        <v>0</v>
      </c>
      <c r="R83" s="19" t="str">
        <f>IF(ISBLANK(Wohnsitz!P77),"",(Wohnsitz!P77))</f>
        <v/>
      </c>
      <c r="S83" s="19" t="str">
        <f>IF(ISBLANK(Wohnsitz!Q77),"",(Wohnsitz!Q77))</f>
        <v/>
      </c>
      <c r="T83" s="19" t="str">
        <f>IF(ISBLANK(Wohnsitz!R77),"",(Wohnsitz!R77))</f>
        <v/>
      </c>
      <c r="U83" s="19" t="str">
        <f>IF(ISBLANK(Wohnsitz!S77),"",(Wohnsitz!S77))</f>
        <v/>
      </c>
      <c r="V83" s="19" t="str">
        <f>IF(ISBLANK(Wohnsitz!T77),"",(Wohnsitz!T77))</f>
        <v/>
      </c>
      <c r="W83" s="19" t="str">
        <f>IF(ISBLANK(Wohnsitz!U77),"",(Wohnsitz!U77))</f>
        <v/>
      </c>
      <c r="X83" s="82">
        <f t="shared" si="3"/>
        <v>0</v>
      </c>
    </row>
    <row r="84" spans="1:24" ht="23.25" customHeight="1">
      <c r="A84" s="104" t="str">
        <f>IFERROR(IF('Sammel-RG'!J84&lt;&gt;"",INDEX(Wohnsitz!$J$1,1),""),"")</f>
        <v/>
      </c>
      <c r="B84" s="104" t="str">
        <f>IFERROR(IF('Sammel-RG'!J84&lt;&gt;"",INDEX(Wohnsitz!$C$8,1),""),"")</f>
        <v/>
      </c>
      <c r="C84" s="104" t="str">
        <f>IFERROR(IF('Sammel-RG'!J84&lt;&gt;"",INDEX(Wohnsitz!$C$5,1),""),"")</f>
        <v/>
      </c>
      <c r="D84" s="104" t="str">
        <f>IFERROR(IF('Sammel-RG'!H84&lt;&gt;"", 'Sammel-RG'!$B$10 &amp; " " &amp; $B$11, ""), "")</f>
        <v/>
      </c>
      <c r="E84" s="104" t="str">
        <f>IFERROR(IF('Sammel-RG'!J84&lt;&gt;"",INDEX(Wohnsitz!$F$7,1),""),"")</f>
        <v/>
      </c>
      <c r="F84" s="104" t="str">
        <f>IFERROR(IF('Sammel-RG'!J84&lt;&gt;"",INDEX(Wohnsitz!$C$11,1),""),"")</f>
        <v/>
      </c>
      <c r="G84" s="104" t="str">
        <f>IF(ISBLANK(Wohnsitz!B78),"",(Wohnsitz!B78))</f>
        <v/>
      </c>
      <c r="H84" s="104" t="str">
        <f>IF(ISBLANK(Wohnsitz!G78),"",(Wohnsitz!G78))</f>
        <v/>
      </c>
      <c r="I84" s="104" t="str">
        <f>IF(ISBLANK(Wohnsitz!H78),"",(Wohnsitz!H78))</f>
        <v/>
      </c>
      <c r="J84" s="104" t="str">
        <f>IF(ISBLANK(Wohnsitz!I78),"",(Wohnsitz!I78))</f>
        <v/>
      </c>
      <c r="K84" s="103" t="str">
        <f>IF(ISBLANK(Wohnsitz!J78),"",(Wohnsitz!J78))</f>
        <v/>
      </c>
      <c r="L84" s="23" t="str">
        <f>IF(ISBLANK(Wohnsitz!K78),"",(Wohnsitz!K78))</f>
        <v/>
      </c>
      <c r="M84" s="105" t="str">
        <f>IF(ISBLANK(Wohnsitz!W78),"",(Wohnsitz!W78))</f>
        <v/>
      </c>
      <c r="N84" s="19" t="str">
        <f>IF(ISBLANK(Wohnsitz!L78),"",(Wohnsitz!L78/60))</f>
        <v/>
      </c>
      <c r="O84" s="19" t="str">
        <f>IF(ISBLANK(Wohnsitz!M78),"",(Wohnsitz!M78/60))</f>
        <v/>
      </c>
      <c r="P84" s="19" t="str">
        <f>IF(ISBLANK(Wohnsitz!N78),"",(Wohnsitz!N78/60))</f>
        <v/>
      </c>
      <c r="Q84" s="19">
        <f t="shared" si="2"/>
        <v>0</v>
      </c>
      <c r="R84" s="19" t="str">
        <f>IF(ISBLANK(Wohnsitz!P78),"",(Wohnsitz!P78))</f>
        <v/>
      </c>
      <c r="S84" s="19" t="str">
        <f>IF(ISBLANK(Wohnsitz!Q78),"",(Wohnsitz!Q78))</f>
        <v/>
      </c>
      <c r="T84" s="19" t="str">
        <f>IF(ISBLANK(Wohnsitz!R78),"",(Wohnsitz!R78))</f>
        <v/>
      </c>
      <c r="U84" s="19" t="str">
        <f>IF(ISBLANK(Wohnsitz!S78),"",(Wohnsitz!S78))</f>
        <v/>
      </c>
      <c r="V84" s="19" t="str">
        <f>IF(ISBLANK(Wohnsitz!T78),"",(Wohnsitz!T78))</f>
        <v/>
      </c>
      <c r="W84" s="19" t="str">
        <f>IF(ISBLANK(Wohnsitz!U78),"",(Wohnsitz!U78))</f>
        <v/>
      </c>
      <c r="X84" s="82">
        <f t="shared" si="3"/>
        <v>0</v>
      </c>
    </row>
    <row r="85" spans="1:24" ht="23.25" customHeight="1">
      <c r="A85" s="104" t="str">
        <f>IFERROR(IF('Sammel-RG'!J85&lt;&gt;"",INDEX(Wohnsitz!$J$1,1),""),"")</f>
        <v/>
      </c>
      <c r="B85" s="104" t="str">
        <f>IFERROR(IF('Sammel-RG'!J85&lt;&gt;"",INDEX(Wohnsitz!$C$8,1),""),"")</f>
        <v/>
      </c>
      <c r="C85" s="104" t="str">
        <f>IFERROR(IF('Sammel-RG'!J85&lt;&gt;"",INDEX(Wohnsitz!$C$5,1),""),"")</f>
        <v/>
      </c>
      <c r="D85" s="104" t="str">
        <f>IFERROR(IF('Sammel-RG'!H85&lt;&gt;"", 'Sammel-RG'!$B$10 &amp; " " &amp; $B$11, ""), "")</f>
        <v/>
      </c>
      <c r="E85" s="104" t="str">
        <f>IFERROR(IF('Sammel-RG'!J85&lt;&gt;"",INDEX(Wohnsitz!$F$7,1),""),"")</f>
        <v/>
      </c>
      <c r="F85" s="104" t="str">
        <f>IFERROR(IF('Sammel-RG'!J85&lt;&gt;"",INDEX(Wohnsitz!$C$11,1),""),"")</f>
        <v/>
      </c>
      <c r="G85" s="104" t="str">
        <f>IF(ISBLANK(Wohnsitz!B79),"",(Wohnsitz!B79))</f>
        <v/>
      </c>
      <c r="H85" s="104" t="str">
        <f>IF(ISBLANK(Wohnsitz!G79),"",(Wohnsitz!G79))</f>
        <v/>
      </c>
      <c r="I85" s="104" t="str">
        <f>IF(ISBLANK(Wohnsitz!H79),"",(Wohnsitz!H79))</f>
        <v/>
      </c>
      <c r="J85" s="104" t="str">
        <f>IF(ISBLANK(Wohnsitz!I79),"",(Wohnsitz!I79))</f>
        <v/>
      </c>
      <c r="K85" s="103" t="str">
        <f>IF(ISBLANK(Wohnsitz!J79),"",(Wohnsitz!J79))</f>
        <v/>
      </c>
      <c r="L85" s="23" t="str">
        <f>IF(ISBLANK(Wohnsitz!K79),"",(Wohnsitz!K79))</f>
        <v/>
      </c>
      <c r="M85" s="105" t="str">
        <f>IF(ISBLANK(Wohnsitz!W79),"",(Wohnsitz!W79))</f>
        <v/>
      </c>
      <c r="N85" s="19" t="str">
        <f>IF(ISBLANK(Wohnsitz!L79),"",(Wohnsitz!L79/60))</f>
        <v/>
      </c>
      <c r="O85" s="19" t="str">
        <f>IF(ISBLANK(Wohnsitz!M79),"",(Wohnsitz!M79/60))</f>
        <v/>
      </c>
      <c r="P85" s="19" t="str">
        <f>IF(ISBLANK(Wohnsitz!N79),"",(Wohnsitz!N79/60))</f>
        <v/>
      </c>
      <c r="Q85" s="19">
        <f t="shared" ref="Q85:Q148" si="4">SUM(N85:P85)</f>
        <v>0</v>
      </c>
      <c r="R85" s="19" t="str">
        <f>IF(ISBLANK(Wohnsitz!P79),"",(Wohnsitz!P79))</f>
        <v/>
      </c>
      <c r="S85" s="19" t="str">
        <f>IF(ISBLANK(Wohnsitz!Q79),"",(Wohnsitz!Q79))</f>
        <v/>
      </c>
      <c r="T85" s="19" t="str">
        <f>IF(ISBLANK(Wohnsitz!R79),"",(Wohnsitz!R79))</f>
        <v/>
      </c>
      <c r="U85" s="19" t="str">
        <f>IF(ISBLANK(Wohnsitz!S79),"",(Wohnsitz!S79))</f>
        <v/>
      </c>
      <c r="V85" s="19" t="str">
        <f>IF(ISBLANK(Wohnsitz!T79),"",(Wohnsitz!T79))</f>
        <v/>
      </c>
      <c r="W85" s="19" t="str">
        <f>IF(ISBLANK(Wohnsitz!U79),"",(Wohnsitz!U79))</f>
        <v/>
      </c>
      <c r="X85" s="82">
        <f t="shared" ref="X85:X148" si="5">SUM(U85:W85)</f>
        <v>0</v>
      </c>
    </row>
    <row r="86" spans="1:24" ht="23.25" customHeight="1">
      <c r="A86" s="104" t="str">
        <f>IFERROR(IF('Sammel-RG'!J86&lt;&gt;"",INDEX(Wohnsitz!$J$1,1),""),"")</f>
        <v/>
      </c>
      <c r="B86" s="104" t="str">
        <f>IFERROR(IF('Sammel-RG'!J86&lt;&gt;"",INDEX(Wohnsitz!$C$8,1),""),"")</f>
        <v/>
      </c>
      <c r="C86" s="104" t="str">
        <f>IFERROR(IF('Sammel-RG'!J86&lt;&gt;"",INDEX(Wohnsitz!$C$5,1),""),"")</f>
        <v/>
      </c>
      <c r="D86" s="104" t="str">
        <f>IFERROR(IF('Sammel-RG'!H86&lt;&gt;"", 'Sammel-RG'!$B$10 &amp; " " &amp; $B$11, ""), "")</f>
        <v/>
      </c>
      <c r="E86" s="104" t="str">
        <f>IFERROR(IF('Sammel-RG'!J86&lt;&gt;"",INDEX(Wohnsitz!$F$7,1),""),"")</f>
        <v/>
      </c>
      <c r="F86" s="104" t="str">
        <f>IFERROR(IF('Sammel-RG'!J86&lt;&gt;"",INDEX(Wohnsitz!$C$11,1),""),"")</f>
        <v/>
      </c>
      <c r="G86" s="104" t="str">
        <f>IF(ISBLANK(Wohnsitz!B80),"",(Wohnsitz!B80))</f>
        <v/>
      </c>
      <c r="H86" s="104" t="str">
        <f>IF(ISBLANK(Wohnsitz!G80),"",(Wohnsitz!G80))</f>
        <v/>
      </c>
      <c r="I86" s="104" t="str">
        <f>IF(ISBLANK(Wohnsitz!H80),"",(Wohnsitz!H80))</f>
        <v/>
      </c>
      <c r="J86" s="104" t="str">
        <f>IF(ISBLANK(Wohnsitz!I80),"",(Wohnsitz!I80))</f>
        <v/>
      </c>
      <c r="K86" s="103" t="str">
        <f>IF(ISBLANK(Wohnsitz!J80),"",(Wohnsitz!J80))</f>
        <v/>
      </c>
      <c r="L86" s="23" t="str">
        <f>IF(ISBLANK(Wohnsitz!K80),"",(Wohnsitz!K80))</f>
        <v/>
      </c>
      <c r="M86" s="105" t="str">
        <f>IF(ISBLANK(Wohnsitz!W80),"",(Wohnsitz!W80))</f>
        <v/>
      </c>
      <c r="N86" s="19" t="str">
        <f>IF(ISBLANK(Wohnsitz!L80),"",(Wohnsitz!L80/60))</f>
        <v/>
      </c>
      <c r="O86" s="19" t="str">
        <f>IF(ISBLANK(Wohnsitz!M80),"",(Wohnsitz!M80/60))</f>
        <v/>
      </c>
      <c r="P86" s="19" t="str">
        <f>IF(ISBLANK(Wohnsitz!N80),"",(Wohnsitz!N80/60))</f>
        <v/>
      </c>
      <c r="Q86" s="19">
        <f t="shared" si="4"/>
        <v>0</v>
      </c>
      <c r="R86" s="19" t="str">
        <f>IF(ISBLANK(Wohnsitz!P80),"",(Wohnsitz!P80))</f>
        <v/>
      </c>
      <c r="S86" s="19" t="str">
        <f>IF(ISBLANK(Wohnsitz!Q80),"",(Wohnsitz!Q80))</f>
        <v/>
      </c>
      <c r="T86" s="19" t="str">
        <f>IF(ISBLANK(Wohnsitz!R80),"",(Wohnsitz!R80))</f>
        <v/>
      </c>
      <c r="U86" s="19" t="str">
        <f>IF(ISBLANK(Wohnsitz!S80),"",(Wohnsitz!S80))</f>
        <v/>
      </c>
      <c r="V86" s="19" t="str">
        <f>IF(ISBLANK(Wohnsitz!T80),"",(Wohnsitz!T80))</f>
        <v/>
      </c>
      <c r="W86" s="19" t="str">
        <f>IF(ISBLANK(Wohnsitz!U80),"",(Wohnsitz!U80))</f>
        <v/>
      </c>
      <c r="X86" s="82">
        <f t="shared" si="5"/>
        <v>0</v>
      </c>
    </row>
    <row r="87" spans="1:24" ht="23.25" customHeight="1">
      <c r="A87" s="104" t="str">
        <f>IFERROR(IF('Sammel-RG'!J87&lt;&gt;"",INDEX(Wohnsitz!$J$1,1),""),"")</f>
        <v/>
      </c>
      <c r="B87" s="104" t="str">
        <f>IFERROR(IF('Sammel-RG'!J87&lt;&gt;"",INDEX(Wohnsitz!$C$8,1),""),"")</f>
        <v/>
      </c>
      <c r="C87" s="104" t="str">
        <f>IFERROR(IF('Sammel-RG'!J87&lt;&gt;"",INDEX(Wohnsitz!$C$5,1),""),"")</f>
        <v/>
      </c>
      <c r="D87" s="104" t="str">
        <f>IFERROR(IF('Sammel-RG'!H87&lt;&gt;"", 'Sammel-RG'!$B$10 &amp; " " &amp; $B$11, ""), "")</f>
        <v/>
      </c>
      <c r="E87" s="104" t="str">
        <f>IFERROR(IF('Sammel-RG'!J87&lt;&gt;"",INDEX(Wohnsitz!$F$7,1),""),"")</f>
        <v/>
      </c>
      <c r="F87" s="104" t="str">
        <f>IFERROR(IF('Sammel-RG'!J87&lt;&gt;"",INDEX(Wohnsitz!$C$11,1),""),"")</f>
        <v/>
      </c>
      <c r="G87" s="104" t="str">
        <f>IF(ISBLANK(Wohnsitz!B81),"",(Wohnsitz!B81))</f>
        <v/>
      </c>
      <c r="H87" s="104" t="str">
        <f>IF(ISBLANK(Wohnsitz!G81),"",(Wohnsitz!G81))</f>
        <v/>
      </c>
      <c r="I87" s="104" t="str">
        <f>IF(ISBLANK(Wohnsitz!H81),"",(Wohnsitz!H81))</f>
        <v/>
      </c>
      <c r="J87" s="104" t="str">
        <f>IF(ISBLANK(Wohnsitz!I81),"",(Wohnsitz!I81))</f>
        <v/>
      </c>
      <c r="K87" s="103" t="str">
        <f>IF(ISBLANK(Wohnsitz!J81),"",(Wohnsitz!J81))</f>
        <v/>
      </c>
      <c r="L87" s="23" t="str">
        <f>IF(ISBLANK(Wohnsitz!K81),"",(Wohnsitz!K81))</f>
        <v/>
      </c>
      <c r="M87" s="105" t="str">
        <f>IF(ISBLANK(Wohnsitz!W81),"",(Wohnsitz!W81))</f>
        <v/>
      </c>
      <c r="N87" s="19" t="str">
        <f>IF(ISBLANK(Wohnsitz!L81),"",(Wohnsitz!L81/60))</f>
        <v/>
      </c>
      <c r="O87" s="19" t="str">
        <f>IF(ISBLANK(Wohnsitz!M81),"",(Wohnsitz!M81/60))</f>
        <v/>
      </c>
      <c r="P87" s="19" t="str">
        <f>IF(ISBLANK(Wohnsitz!N81),"",(Wohnsitz!N81/60))</f>
        <v/>
      </c>
      <c r="Q87" s="19">
        <f t="shared" si="4"/>
        <v>0</v>
      </c>
      <c r="R87" s="19" t="str">
        <f>IF(ISBLANK(Wohnsitz!P81),"",(Wohnsitz!P81))</f>
        <v/>
      </c>
      <c r="S87" s="19" t="str">
        <f>IF(ISBLANK(Wohnsitz!Q81),"",(Wohnsitz!Q81))</f>
        <v/>
      </c>
      <c r="T87" s="19" t="str">
        <f>IF(ISBLANK(Wohnsitz!R81),"",(Wohnsitz!R81))</f>
        <v/>
      </c>
      <c r="U87" s="19" t="str">
        <f>IF(ISBLANK(Wohnsitz!S81),"",(Wohnsitz!S81))</f>
        <v/>
      </c>
      <c r="V87" s="19" t="str">
        <f>IF(ISBLANK(Wohnsitz!T81),"",(Wohnsitz!T81))</f>
        <v/>
      </c>
      <c r="W87" s="19" t="str">
        <f>IF(ISBLANK(Wohnsitz!U81),"",(Wohnsitz!U81))</f>
        <v/>
      </c>
      <c r="X87" s="82">
        <f t="shared" si="5"/>
        <v>0</v>
      </c>
    </row>
    <row r="88" spans="1:24" ht="23.25" customHeight="1">
      <c r="A88" s="104" t="str">
        <f>IFERROR(IF('Sammel-RG'!J88&lt;&gt;"",INDEX(Wohnsitz!$J$1,1),""),"")</f>
        <v/>
      </c>
      <c r="B88" s="104" t="str">
        <f>IFERROR(IF('Sammel-RG'!J88&lt;&gt;"",INDEX(Wohnsitz!$C$8,1),""),"")</f>
        <v/>
      </c>
      <c r="C88" s="104" t="str">
        <f>IFERROR(IF('Sammel-RG'!J88&lt;&gt;"",INDEX(Wohnsitz!$C$5,1),""),"")</f>
        <v/>
      </c>
      <c r="D88" s="104" t="str">
        <f>IFERROR(IF('Sammel-RG'!H88&lt;&gt;"", 'Sammel-RG'!$B$10 &amp; " " &amp; $B$11, ""), "")</f>
        <v/>
      </c>
      <c r="E88" s="104" t="str">
        <f>IFERROR(IF('Sammel-RG'!J88&lt;&gt;"",INDEX(Wohnsitz!$F$7,1),""),"")</f>
        <v/>
      </c>
      <c r="F88" s="104" t="str">
        <f>IFERROR(IF('Sammel-RG'!J88&lt;&gt;"",INDEX(Wohnsitz!$C$11,1),""),"")</f>
        <v/>
      </c>
      <c r="G88" s="104" t="str">
        <f>IF(ISBLANK(Wohnsitz!B82),"",(Wohnsitz!B82))</f>
        <v/>
      </c>
      <c r="H88" s="104" t="str">
        <f>IF(ISBLANK(Wohnsitz!G82),"",(Wohnsitz!G82))</f>
        <v/>
      </c>
      <c r="I88" s="104" t="str">
        <f>IF(ISBLANK(Wohnsitz!H82),"",(Wohnsitz!H82))</f>
        <v/>
      </c>
      <c r="J88" s="104" t="str">
        <f>IF(ISBLANK(Wohnsitz!I82),"",(Wohnsitz!I82))</f>
        <v/>
      </c>
      <c r="K88" s="103" t="str">
        <f>IF(ISBLANK(Wohnsitz!J82),"",(Wohnsitz!J82))</f>
        <v/>
      </c>
      <c r="L88" s="23" t="str">
        <f>IF(ISBLANK(Wohnsitz!K82),"",(Wohnsitz!K82))</f>
        <v/>
      </c>
      <c r="M88" s="105" t="str">
        <f>IF(ISBLANK(Wohnsitz!W82),"",(Wohnsitz!W82))</f>
        <v/>
      </c>
      <c r="N88" s="19" t="str">
        <f>IF(ISBLANK(Wohnsitz!L82),"",(Wohnsitz!L82/60))</f>
        <v/>
      </c>
      <c r="O88" s="19" t="str">
        <f>IF(ISBLANK(Wohnsitz!M82),"",(Wohnsitz!M82/60))</f>
        <v/>
      </c>
      <c r="P88" s="19" t="str">
        <f>IF(ISBLANK(Wohnsitz!N82),"",(Wohnsitz!N82/60))</f>
        <v/>
      </c>
      <c r="Q88" s="19">
        <f t="shared" si="4"/>
        <v>0</v>
      </c>
      <c r="R88" s="19" t="str">
        <f>IF(ISBLANK(Wohnsitz!P82),"",(Wohnsitz!P82))</f>
        <v/>
      </c>
      <c r="S88" s="19" t="str">
        <f>IF(ISBLANK(Wohnsitz!Q82),"",(Wohnsitz!Q82))</f>
        <v/>
      </c>
      <c r="T88" s="19" t="str">
        <f>IF(ISBLANK(Wohnsitz!R82),"",(Wohnsitz!R82))</f>
        <v/>
      </c>
      <c r="U88" s="19" t="str">
        <f>IF(ISBLANK(Wohnsitz!S82),"",(Wohnsitz!S82))</f>
        <v/>
      </c>
      <c r="V88" s="19" t="str">
        <f>IF(ISBLANK(Wohnsitz!T82),"",(Wohnsitz!T82))</f>
        <v/>
      </c>
      <c r="W88" s="19" t="str">
        <f>IF(ISBLANK(Wohnsitz!U82),"",(Wohnsitz!U82))</f>
        <v/>
      </c>
      <c r="X88" s="82">
        <f t="shared" si="5"/>
        <v>0</v>
      </c>
    </row>
    <row r="89" spans="1:24" ht="23.25" customHeight="1">
      <c r="A89" s="104" t="str">
        <f>IFERROR(IF('Sammel-RG'!J89&lt;&gt;"",INDEX(Wohnsitz!$J$1,1),""),"")</f>
        <v/>
      </c>
      <c r="B89" s="104" t="str">
        <f>IFERROR(IF('Sammel-RG'!J89&lt;&gt;"",INDEX(Wohnsitz!$C$8,1),""),"")</f>
        <v/>
      </c>
      <c r="C89" s="104" t="str">
        <f>IFERROR(IF('Sammel-RG'!J89&lt;&gt;"",INDEX(Wohnsitz!$C$5,1),""),"")</f>
        <v/>
      </c>
      <c r="D89" s="104" t="str">
        <f>IFERROR(IF('Sammel-RG'!H89&lt;&gt;"", 'Sammel-RG'!$B$10 &amp; " " &amp; $B$11, ""), "")</f>
        <v/>
      </c>
      <c r="E89" s="104" t="str">
        <f>IFERROR(IF('Sammel-RG'!J89&lt;&gt;"",INDEX(Wohnsitz!$F$7,1),""),"")</f>
        <v/>
      </c>
      <c r="F89" s="104" t="str">
        <f>IFERROR(IF('Sammel-RG'!J89&lt;&gt;"",INDEX(Wohnsitz!$C$11,1),""),"")</f>
        <v/>
      </c>
      <c r="G89" s="104" t="str">
        <f>IF(ISBLANK(Wohnsitz!B83),"",(Wohnsitz!B83))</f>
        <v/>
      </c>
      <c r="H89" s="104" t="str">
        <f>IF(ISBLANK(Wohnsitz!G83),"",(Wohnsitz!G83))</f>
        <v/>
      </c>
      <c r="I89" s="104" t="str">
        <f>IF(ISBLANK(Wohnsitz!H83),"",(Wohnsitz!H83))</f>
        <v/>
      </c>
      <c r="J89" s="104" t="str">
        <f>IF(ISBLANK(Wohnsitz!I83),"",(Wohnsitz!I83))</f>
        <v/>
      </c>
      <c r="K89" s="103" t="str">
        <f>IF(ISBLANK(Wohnsitz!J83),"",(Wohnsitz!J83))</f>
        <v/>
      </c>
      <c r="L89" s="23" t="str">
        <f>IF(ISBLANK(Wohnsitz!K83),"",(Wohnsitz!K83))</f>
        <v/>
      </c>
      <c r="M89" s="105" t="str">
        <f>IF(ISBLANK(Wohnsitz!W83),"",(Wohnsitz!W83))</f>
        <v/>
      </c>
      <c r="N89" s="19" t="str">
        <f>IF(ISBLANK(Wohnsitz!L83),"",(Wohnsitz!L83/60))</f>
        <v/>
      </c>
      <c r="O89" s="19" t="str">
        <f>IF(ISBLANK(Wohnsitz!M83),"",(Wohnsitz!M83/60))</f>
        <v/>
      </c>
      <c r="P89" s="19" t="str">
        <f>IF(ISBLANK(Wohnsitz!N83),"",(Wohnsitz!N83/60))</f>
        <v/>
      </c>
      <c r="Q89" s="19">
        <f t="shared" si="4"/>
        <v>0</v>
      </c>
      <c r="R89" s="19" t="str">
        <f>IF(ISBLANK(Wohnsitz!P83),"",(Wohnsitz!P83))</f>
        <v/>
      </c>
      <c r="S89" s="19" t="str">
        <f>IF(ISBLANK(Wohnsitz!Q83),"",(Wohnsitz!Q83))</f>
        <v/>
      </c>
      <c r="T89" s="19" t="str">
        <f>IF(ISBLANK(Wohnsitz!R83),"",(Wohnsitz!R83))</f>
        <v/>
      </c>
      <c r="U89" s="19" t="str">
        <f>IF(ISBLANK(Wohnsitz!S83),"",(Wohnsitz!S83))</f>
        <v/>
      </c>
      <c r="V89" s="19" t="str">
        <f>IF(ISBLANK(Wohnsitz!T83),"",(Wohnsitz!T83))</f>
        <v/>
      </c>
      <c r="W89" s="19" t="str">
        <f>IF(ISBLANK(Wohnsitz!U83),"",(Wohnsitz!U83))</f>
        <v/>
      </c>
      <c r="X89" s="82">
        <f t="shared" si="5"/>
        <v>0</v>
      </c>
    </row>
    <row r="90" spans="1:24" ht="23.25" customHeight="1">
      <c r="A90" s="104" t="str">
        <f>IFERROR(IF('Sammel-RG'!J90&lt;&gt;"",INDEX(Wohnsitz!$J$1,1),""),"")</f>
        <v/>
      </c>
      <c r="B90" s="104" t="str">
        <f>IFERROR(IF('Sammel-RG'!J90&lt;&gt;"",INDEX(Wohnsitz!$C$8,1),""),"")</f>
        <v/>
      </c>
      <c r="C90" s="104" t="str">
        <f>IFERROR(IF('Sammel-RG'!J90&lt;&gt;"",INDEX(Wohnsitz!$C$5,1),""),"")</f>
        <v/>
      </c>
      <c r="D90" s="104" t="str">
        <f>IFERROR(IF('Sammel-RG'!H90&lt;&gt;"", 'Sammel-RG'!$B$10 &amp; " " &amp; $B$11, ""), "")</f>
        <v/>
      </c>
      <c r="E90" s="104" t="str">
        <f>IFERROR(IF('Sammel-RG'!J90&lt;&gt;"",INDEX(Wohnsitz!$F$7,1),""),"")</f>
        <v/>
      </c>
      <c r="F90" s="104" t="str">
        <f>IFERROR(IF('Sammel-RG'!J90&lt;&gt;"",INDEX(Wohnsitz!$C$11,1),""),"")</f>
        <v/>
      </c>
      <c r="G90" s="104" t="str">
        <f>IF(ISBLANK(Wohnsitz!B84),"",(Wohnsitz!B84))</f>
        <v/>
      </c>
      <c r="H90" s="104" t="str">
        <f>IF(ISBLANK(Wohnsitz!G84),"",(Wohnsitz!G84))</f>
        <v/>
      </c>
      <c r="I90" s="104" t="str">
        <f>IF(ISBLANK(Wohnsitz!H84),"",(Wohnsitz!H84))</f>
        <v/>
      </c>
      <c r="J90" s="104" t="str">
        <f>IF(ISBLANK(Wohnsitz!I84),"",(Wohnsitz!I84))</f>
        <v/>
      </c>
      <c r="K90" s="103" t="str">
        <f>IF(ISBLANK(Wohnsitz!J84),"",(Wohnsitz!J84))</f>
        <v/>
      </c>
      <c r="L90" s="23" t="str">
        <f>IF(ISBLANK(Wohnsitz!K84),"",(Wohnsitz!K84))</f>
        <v/>
      </c>
      <c r="M90" s="105" t="str">
        <f>IF(ISBLANK(Wohnsitz!W84),"",(Wohnsitz!W84))</f>
        <v/>
      </c>
      <c r="N90" s="19" t="str">
        <f>IF(ISBLANK(Wohnsitz!L84),"",(Wohnsitz!L84/60))</f>
        <v/>
      </c>
      <c r="O90" s="19" t="str">
        <f>IF(ISBLANK(Wohnsitz!M84),"",(Wohnsitz!M84/60))</f>
        <v/>
      </c>
      <c r="P90" s="19" t="str">
        <f>IF(ISBLANK(Wohnsitz!N84),"",(Wohnsitz!N84/60))</f>
        <v/>
      </c>
      <c r="Q90" s="19">
        <f t="shared" si="4"/>
        <v>0</v>
      </c>
      <c r="R90" s="19" t="str">
        <f>IF(ISBLANK(Wohnsitz!P84),"",(Wohnsitz!P84))</f>
        <v/>
      </c>
      <c r="S90" s="19" t="str">
        <f>IF(ISBLANK(Wohnsitz!Q84),"",(Wohnsitz!Q84))</f>
        <v/>
      </c>
      <c r="T90" s="19" t="str">
        <f>IF(ISBLANK(Wohnsitz!R84),"",(Wohnsitz!R84))</f>
        <v/>
      </c>
      <c r="U90" s="19" t="str">
        <f>IF(ISBLANK(Wohnsitz!S84),"",(Wohnsitz!S84))</f>
        <v/>
      </c>
      <c r="V90" s="19" t="str">
        <f>IF(ISBLANK(Wohnsitz!T84),"",(Wohnsitz!T84))</f>
        <v/>
      </c>
      <c r="W90" s="19" t="str">
        <f>IF(ISBLANK(Wohnsitz!U84),"",(Wohnsitz!U84))</f>
        <v/>
      </c>
      <c r="X90" s="82">
        <f t="shared" si="5"/>
        <v>0</v>
      </c>
    </row>
    <row r="91" spans="1:24" ht="23.25" customHeight="1">
      <c r="A91" s="104" t="str">
        <f>IFERROR(IF('Sammel-RG'!J91&lt;&gt;"",INDEX(Wohnsitz!$J$1,1),""),"")</f>
        <v/>
      </c>
      <c r="B91" s="104" t="str">
        <f>IFERROR(IF('Sammel-RG'!J91&lt;&gt;"",INDEX(Wohnsitz!$C$8,1),""),"")</f>
        <v/>
      </c>
      <c r="C91" s="104" t="str">
        <f>IFERROR(IF('Sammel-RG'!J91&lt;&gt;"",INDEX(Wohnsitz!$C$5,1),""),"")</f>
        <v/>
      </c>
      <c r="D91" s="104" t="str">
        <f>IFERROR(IF('Sammel-RG'!H91&lt;&gt;"", 'Sammel-RG'!$B$10 &amp; " " &amp; $B$11, ""), "")</f>
        <v/>
      </c>
      <c r="E91" s="104" t="str">
        <f>IFERROR(IF('Sammel-RG'!J91&lt;&gt;"",INDEX(Wohnsitz!$F$7,1),""),"")</f>
        <v/>
      </c>
      <c r="F91" s="104" t="str">
        <f>IFERROR(IF('Sammel-RG'!J91&lt;&gt;"",INDEX(Wohnsitz!$C$11,1),""),"")</f>
        <v/>
      </c>
      <c r="G91" s="104" t="str">
        <f>IF(ISBLANK(Wohnsitz!B85),"",(Wohnsitz!B85))</f>
        <v/>
      </c>
      <c r="H91" s="104" t="str">
        <f>IF(ISBLANK(Wohnsitz!G85),"",(Wohnsitz!G85))</f>
        <v/>
      </c>
      <c r="I91" s="104" t="str">
        <f>IF(ISBLANK(Wohnsitz!H85),"",(Wohnsitz!H85))</f>
        <v/>
      </c>
      <c r="J91" s="104" t="str">
        <f>IF(ISBLANK(Wohnsitz!I85),"",(Wohnsitz!I85))</f>
        <v/>
      </c>
      <c r="K91" s="103" t="str">
        <f>IF(ISBLANK(Wohnsitz!J85),"",(Wohnsitz!J85))</f>
        <v/>
      </c>
      <c r="L91" s="23" t="str">
        <f>IF(ISBLANK(Wohnsitz!K85),"",(Wohnsitz!K85))</f>
        <v/>
      </c>
      <c r="M91" s="105" t="str">
        <f>IF(ISBLANK(Wohnsitz!W85),"",(Wohnsitz!W85))</f>
        <v/>
      </c>
      <c r="N91" s="19" t="str">
        <f>IF(ISBLANK(Wohnsitz!L85),"",(Wohnsitz!L85/60))</f>
        <v/>
      </c>
      <c r="O91" s="19" t="str">
        <f>IF(ISBLANK(Wohnsitz!M85),"",(Wohnsitz!M85/60))</f>
        <v/>
      </c>
      <c r="P91" s="19" t="str">
        <f>IF(ISBLANK(Wohnsitz!N85),"",(Wohnsitz!N85/60))</f>
        <v/>
      </c>
      <c r="Q91" s="19">
        <f t="shared" si="4"/>
        <v>0</v>
      </c>
      <c r="R91" s="19" t="str">
        <f>IF(ISBLANK(Wohnsitz!P85),"",(Wohnsitz!P85))</f>
        <v/>
      </c>
      <c r="S91" s="19" t="str">
        <f>IF(ISBLANK(Wohnsitz!Q85),"",(Wohnsitz!Q85))</f>
        <v/>
      </c>
      <c r="T91" s="19" t="str">
        <f>IF(ISBLANK(Wohnsitz!R85),"",(Wohnsitz!R85))</f>
        <v/>
      </c>
      <c r="U91" s="19" t="str">
        <f>IF(ISBLANK(Wohnsitz!S85),"",(Wohnsitz!S85))</f>
        <v/>
      </c>
      <c r="V91" s="19" t="str">
        <f>IF(ISBLANK(Wohnsitz!T85),"",(Wohnsitz!T85))</f>
        <v/>
      </c>
      <c r="W91" s="19" t="str">
        <f>IF(ISBLANK(Wohnsitz!U85),"",(Wohnsitz!U85))</f>
        <v/>
      </c>
      <c r="X91" s="82">
        <f t="shared" si="5"/>
        <v>0</v>
      </c>
    </row>
    <row r="92" spans="1:24" ht="23.25" customHeight="1">
      <c r="A92" s="104" t="str">
        <f>IFERROR(IF('Sammel-RG'!J92&lt;&gt;"",INDEX(Wohnsitz!$J$1,1),""),"")</f>
        <v/>
      </c>
      <c r="B92" s="104" t="str">
        <f>IFERROR(IF('Sammel-RG'!J92&lt;&gt;"",INDEX(Wohnsitz!$C$8,1),""),"")</f>
        <v/>
      </c>
      <c r="C92" s="104" t="str">
        <f>IFERROR(IF('Sammel-RG'!J92&lt;&gt;"",INDEX(Wohnsitz!$C$5,1),""),"")</f>
        <v/>
      </c>
      <c r="D92" s="104" t="str">
        <f>IFERROR(IF('Sammel-RG'!H92&lt;&gt;"", 'Sammel-RG'!$B$10 &amp; " " &amp; $B$11, ""), "")</f>
        <v/>
      </c>
      <c r="E92" s="104" t="str">
        <f>IFERROR(IF('Sammel-RG'!J92&lt;&gt;"",INDEX(Wohnsitz!$F$7,1),""),"")</f>
        <v/>
      </c>
      <c r="F92" s="104" t="str">
        <f>IFERROR(IF('Sammel-RG'!J92&lt;&gt;"",INDEX(Wohnsitz!$C$11,1),""),"")</f>
        <v/>
      </c>
      <c r="G92" s="104" t="str">
        <f>IF(ISBLANK(Wohnsitz!B86),"",(Wohnsitz!B86))</f>
        <v/>
      </c>
      <c r="H92" s="104" t="str">
        <f>IF(ISBLANK(Wohnsitz!G86),"",(Wohnsitz!G86))</f>
        <v/>
      </c>
      <c r="I92" s="104" t="str">
        <f>IF(ISBLANK(Wohnsitz!H86),"",(Wohnsitz!H86))</f>
        <v/>
      </c>
      <c r="J92" s="104" t="str">
        <f>IF(ISBLANK(Wohnsitz!I86),"",(Wohnsitz!I86))</f>
        <v/>
      </c>
      <c r="K92" s="103" t="str">
        <f>IF(ISBLANK(Wohnsitz!J86),"",(Wohnsitz!J86))</f>
        <v/>
      </c>
      <c r="L92" s="23" t="str">
        <f>IF(ISBLANK(Wohnsitz!K86),"",(Wohnsitz!K86))</f>
        <v/>
      </c>
      <c r="M92" s="105" t="str">
        <f>IF(ISBLANK(Wohnsitz!W86),"",(Wohnsitz!W86))</f>
        <v/>
      </c>
      <c r="N92" s="19" t="str">
        <f>IF(ISBLANK(Wohnsitz!L86),"",(Wohnsitz!L86/60))</f>
        <v/>
      </c>
      <c r="O92" s="19" t="str">
        <f>IF(ISBLANK(Wohnsitz!M86),"",(Wohnsitz!M86/60))</f>
        <v/>
      </c>
      <c r="P92" s="19" t="str">
        <f>IF(ISBLANK(Wohnsitz!N86),"",(Wohnsitz!N86/60))</f>
        <v/>
      </c>
      <c r="Q92" s="19">
        <f t="shared" si="4"/>
        <v>0</v>
      </c>
      <c r="R92" s="19" t="str">
        <f>IF(ISBLANK(Wohnsitz!P86),"",(Wohnsitz!P86))</f>
        <v/>
      </c>
      <c r="S92" s="19" t="str">
        <f>IF(ISBLANK(Wohnsitz!Q86),"",(Wohnsitz!Q86))</f>
        <v/>
      </c>
      <c r="T92" s="19" t="str">
        <f>IF(ISBLANK(Wohnsitz!R86),"",(Wohnsitz!R86))</f>
        <v/>
      </c>
      <c r="U92" s="19" t="str">
        <f>IF(ISBLANK(Wohnsitz!S86),"",(Wohnsitz!S86))</f>
        <v/>
      </c>
      <c r="V92" s="19" t="str">
        <f>IF(ISBLANK(Wohnsitz!T86),"",(Wohnsitz!T86))</f>
        <v/>
      </c>
      <c r="W92" s="19" t="str">
        <f>IF(ISBLANK(Wohnsitz!U86),"",(Wohnsitz!U86))</f>
        <v/>
      </c>
      <c r="X92" s="82">
        <f t="shared" si="5"/>
        <v>0</v>
      </c>
    </row>
    <row r="93" spans="1:24" ht="23.25" customHeight="1">
      <c r="A93" s="104" t="str">
        <f>IFERROR(IF('Sammel-RG'!J93&lt;&gt;"",INDEX(Wohnsitz!$J$1,1),""),"")</f>
        <v/>
      </c>
      <c r="B93" s="104" t="str">
        <f>IFERROR(IF('Sammel-RG'!J93&lt;&gt;"",INDEX(Wohnsitz!$C$8,1),""),"")</f>
        <v/>
      </c>
      <c r="C93" s="104" t="str">
        <f>IFERROR(IF('Sammel-RG'!J93&lt;&gt;"",INDEX(Wohnsitz!$C$5,1),""),"")</f>
        <v/>
      </c>
      <c r="D93" s="104" t="str">
        <f>IFERROR(IF('Sammel-RG'!H93&lt;&gt;"", 'Sammel-RG'!$B$10 &amp; " " &amp; $B$11, ""), "")</f>
        <v/>
      </c>
      <c r="E93" s="104" t="str">
        <f>IFERROR(IF('Sammel-RG'!J93&lt;&gt;"",INDEX(Wohnsitz!$F$7,1),""),"")</f>
        <v/>
      </c>
      <c r="F93" s="104" t="str">
        <f>IFERROR(IF('Sammel-RG'!J93&lt;&gt;"",INDEX(Wohnsitz!$C$11,1),""),"")</f>
        <v/>
      </c>
      <c r="G93" s="104" t="str">
        <f>IF(ISBLANK(Wohnsitz!B87),"",(Wohnsitz!B87))</f>
        <v/>
      </c>
      <c r="H93" s="104" t="str">
        <f>IF(ISBLANK(Wohnsitz!G87),"",(Wohnsitz!G87))</f>
        <v/>
      </c>
      <c r="I93" s="104" t="str">
        <f>IF(ISBLANK(Wohnsitz!H87),"",(Wohnsitz!H87))</f>
        <v/>
      </c>
      <c r="J93" s="104" t="str">
        <f>IF(ISBLANK(Wohnsitz!I87),"",(Wohnsitz!I87))</f>
        <v/>
      </c>
      <c r="K93" s="103" t="str">
        <f>IF(ISBLANK(Wohnsitz!J87),"",(Wohnsitz!J87))</f>
        <v/>
      </c>
      <c r="L93" s="23" t="str">
        <f>IF(ISBLANK(Wohnsitz!K87),"",(Wohnsitz!K87))</f>
        <v/>
      </c>
      <c r="M93" s="105" t="str">
        <f>IF(ISBLANK(Wohnsitz!W87),"",(Wohnsitz!W87))</f>
        <v/>
      </c>
      <c r="N93" s="19" t="str">
        <f>IF(ISBLANK(Wohnsitz!L87),"",(Wohnsitz!L87/60))</f>
        <v/>
      </c>
      <c r="O93" s="19" t="str">
        <f>IF(ISBLANK(Wohnsitz!M87),"",(Wohnsitz!M87/60))</f>
        <v/>
      </c>
      <c r="P93" s="19" t="str">
        <f>IF(ISBLANK(Wohnsitz!N87),"",(Wohnsitz!N87/60))</f>
        <v/>
      </c>
      <c r="Q93" s="19">
        <f t="shared" si="4"/>
        <v>0</v>
      </c>
      <c r="R93" s="19" t="str">
        <f>IF(ISBLANK(Wohnsitz!P87),"",(Wohnsitz!P87))</f>
        <v/>
      </c>
      <c r="S93" s="19" t="str">
        <f>IF(ISBLANK(Wohnsitz!Q87),"",(Wohnsitz!Q87))</f>
        <v/>
      </c>
      <c r="T93" s="19" t="str">
        <f>IF(ISBLANK(Wohnsitz!R87),"",(Wohnsitz!R87))</f>
        <v/>
      </c>
      <c r="U93" s="19" t="str">
        <f>IF(ISBLANK(Wohnsitz!S87),"",(Wohnsitz!S87))</f>
        <v/>
      </c>
      <c r="V93" s="19" t="str">
        <f>IF(ISBLANK(Wohnsitz!T87),"",(Wohnsitz!T87))</f>
        <v/>
      </c>
      <c r="W93" s="19" t="str">
        <f>IF(ISBLANK(Wohnsitz!U87),"",(Wohnsitz!U87))</f>
        <v/>
      </c>
      <c r="X93" s="82">
        <f t="shared" si="5"/>
        <v>0</v>
      </c>
    </row>
    <row r="94" spans="1:24" ht="23.25" customHeight="1">
      <c r="A94" s="104" t="str">
        <f>IFERROR(IF('Sammel-RG'!J94&lt;&gt;"",INDEX(Wohnsitz!$J$1,1),""),"")</f>
        <v/>
      </c>
      <c r="B94" s="104" t="str">
        <f>IFERROR(IF('Sammel-RG'!J94&lt;&gt;"",INDEX(Wohnsitz!$C$8,1),""),"")</f>
        <v/>
      </c>
      <c r="C94" s="104" t="str">
        <f>IFERROR(IF('Sammel-RG'!J94&lt;&gt;"",INDEX(Wohnsitz!$C$5,1),""),"")</f>
        <v/>
      </c>
      <c r="D94" s="104" t="str">
        <f>IFERROR(IF('Sammel-RG'!H94&lt;&gt;"", 'Sammel-RG'!$B$10 &amp; " " &amp; $B$11, ""), "")</f>
        <v/>
      </c>
      <c r="E94" s="104" t="str">
        <f>IFERROR(IF('Sammel-RG'!J94&lt;&gt;"",INDEX(Wohnsitz!$F$7,1),""),"")</f>
        <v/>
      </c>
      <c r="F94" s="104" t="str">
        <f>IFERROR(IF('Sammel-RG'!J94&lt;&gt;"",INDEX(Wohnsitz!$C$11,1),""),"")</f>
        <v/>
      </c>
      <c r="G94" s="104" t="str">
        <f>IF(ISBLANK(Wohnsitz!B88),"",(Wohnsitz!B88))</f>
        <v/>
      </c>
      <c r="H94" s="104" t="str">
        <f>IF(ISBLANK(Wohnsitz!G88),"",(Wohnsitz!G88))</f>
        <v/>
      </c>
      <c r="I94" s="104" t="str">
        <f>IF(ISBLANK(Wohnsitz!H88),"",(Wohnsitz!H88))</f>
        <v/>
      </c>
      <c r="J94" s="104" t="str">
        <f>IF(ISBLANK(Wohnsitz!I88),"",(Wohnsitz!I88))</f>
        <v/>
      </c>
      <c r="K94" s="103" t="str">
        <f>IF(ISBLANK(Wohnsitz!J88),"",(Wohnsitz!J88))</f>
        <v/>
      </c>
      <c r="L94" s="23" t="str">
        <f>IF(ISBLANK(Wohnsitz!K88),"",(Wohnsitz!K88))</f>
        <v/>
      </c>
      <c r="M94" s="105" t="str">
        <f>IF(ISBLANK(Wohnsitz!W88),"",(Wohnsitz!W88))</f>
        <v/>
      </c>
      <c r="N94" s="19" t="str">
        <f>IF(ISBLANK(Wohnsitz!L88),"",(Wohnsitz!L88/60))</f>
        <v/>
      </c>
      <c r="O94" s="19" t="str">
        <f>IF(ISBLANK(Wohnsitz!M88),"",(Wohnsitz!M88/60))</f>
        <v/>
      </c>
      <c r="P94" s="19" t="str">
        <f>IF(ISBLANK(Wohnsitz!N88),"",(Wohnsitz!N88/60))</f>
        <v/>
      </c>
      <c r="Q94" s="19">
        <f t="shared" si="4"/>
        <v>0</v>
      </c>
      <c r="R94" s="19" t="str">
        <f>IF(ISBLANK(Wohnsitz!P88),"",(Wohnsitz!P88))</f>
        <v/>
      </c>
      <c r="S94" s="19" t="str">
        <f>IF(ISBLANK(Wohnsitz!Q88),"",(Wohnsitz!Q88))</f>
        <v/>
      </c>
      <c r="T94" s="19" t="str">
        <f>IF(ISBLANK(Wohnsitz!R88),"",(Wohnsitz!R88))</f>
        <v/>
      </c>
      <c r="U94" s="19" t="str">
        <f>IF(ISBLANK(Wohnsitz!S88),"",(Wohnsitz!S88))</f>
        <v/>
      </c>
      <c r="V94" s="19" t="str">
        <f>IF(ISBLANK(Wohnsitz!T88),"",(Wohnsitz!T88))</f>
        <v/>
      </c>
      <c r="W94" s="19" t="str">
        <f>IF(ISBLANK(Wohnsitz!U88),"",(Wohnsitz!U88))</f>
        <v/>
      </c>
      <c r="X94" s="82">
        <f t="shared" si="5"/>
        <v>0</v>
      </c>
    </row>
    <row r="95" spans="1:24" ht="23.25" customHeight="1">
      <c r="A95" s="104" t="str">
        <f>IFERROR(IF('Sammel-RG'!J95&lt;&gt;"",INDEX(Wohnsitz!$J$1,1),""),"")</f>
        <v/>
      </c>
      <c r="B95" s="104" t="str">
        <f>IFERROR(IF('Sammel-RG'!J95&lt;&gt;"",INDEX(Wohnsitz!$C$8,1),""),"")</f>
        <v/>
      </c>
      <c r="C95" s="104" t="str">
        <f>IFERROR(IF('Sammel-RG'!J95&lt;&gt;"",INDEX(Wohnsitz!$C$5,1),""),"")</f>
        <v/>
      </c>
      <c r="D95" s="104" t="str">
        <f>IFERROR(IF('Sammel-RG'!H95&lt;&gt;"", 'Sammel-RG'!$B$10 &amp; " " &amp; $B$11, ""), "")</f>
        <v/>
      </c>
      <c r="E95" s="104" t="str">
        <f>IFERROR(IF('Sammel-RG'!J95&lt;&gt;"",INDEX(Wohnsitz!$F$7,1),""),"")</f>
        <v/>
      </c>
      <c r="F95" s="104" t="str">
        <f>IFERROR(IF('Sammel-RG'!J95&lt;&gt;"",INDEX(Wohnsitz!$C$11,1),""),"")</f>
        <v/>
      </c>
      <c r="G95" s="104" t="str">
        <f>IF(ISBLANK(Wohnsitz!B89),"",(Wohnsitz!B89))</f>
        <v/>
      </c>
      <c r="H95" s="104" t="str">
        <f>IF(ISBLANK(Wohnsitz!G89),"",(Wohnsitz!G89))</f>
        <v/>
      </c>
      <c r="I95" s="104" t="str">
        <f>IF(ISBLANK(Wohnsitz!H89),"",(Wohnsitz!H89))</f>
        <v/>
      </c>
      <c r="J95" s="104" t="str">
        <f>IF(ISBLANK(Wohnsitz!I89),"",(Wohnsitz!I89))</f>
        <v/>
      </c>
      <c r="K95" s="103" t="str">
        <f>IF(ISBLANK(Wohnsitz!J89),"",(Wohnsitz!J89))</f>
        <v/>
      </c>
      <c r="L95" s="23" t="str">
        <f>IF(ISBLANK(Wohnsitz!K89),"",(Wohnsitz!K89))</f>
        <v/>
      </c>
      <c r="M95" s="105" t="str">
        <f>IF(ISBLANK(Wohnsitz!W89),"",(Wohnsitz!W89))</f>
        <v/>
      </c>
      <c r="N95" s="19" t="str">
        <f>IF(ISBLANK(Wohnsitz!L89),"",(Wohnsitz!L89/60))</f>
        <v/>
      </c>
      <c r="O95" s="19" t="str">
        <f>IF(ISBLANK(Wohnsitz!M89),"",(Wohnsitz!M89/60))</f>
        <v/>
      </c>
      <c r="P95" s="19" t="str">
        <f>IF(ISBLANK(Wohnsitz!N89),"",(Wohnsitz!N89/60))</f>
        <v/>
      </c>
      <c r="Q95" s="19">
        <f t="shared" si="4"/>
        <v>0</v>
      </c>
      <c r="R95" s="19" t="str">
        <f>IF(ISBLANK(Wohnsitz!P89),"",(Wohnsitz!P89))</f>
        <v/>
      </c>
      <c r="S95" s="19" t="str">
        <f>IF(ISBLANK(Wohnsitz!Q89),"",(Wohnsitz!Q89))</f>
        <v/>
      </c>
      <c r="T95" s="19" t="str">
        <f>IF(ISBLANK(Wohnsitz!R89),"",(Wohnsitz!R89))</f>
        <v/>
      </c>
      <c r="U95" s="19" t="str">
        <f>IF(ISBLANK(Wohnsitz!S89),"",(Wohnsitz!S89))</f>
        <v/>
      </c>
      <c r="V95" s="19" t="str">
        <f>IF(ISBLANK(Wohnsitz!T89),"",(Wohnsitz!T89))</f>
        <v/>
      </c>
      <c r="W95" s="19" t="str">
        <f>IF(ISBLANK(Wohnsitz!U89),"",(Wohnsitz!U89))</f>
        <v/>
      </c>
      <c r="X95" s="82">
        <f t="shared" si="5"/>
        <v>0</v>
      </c>
    </row>
    <row r="96" spans="1:24" ht="23.25" customHeight="1">
      <c r="A96" s="104" t="str">
        <f>IFERROR(IF('Sammel-RG'!J96&lt;&gt;"",INDEX(Wohnsitz!$J$1,1),""),"")</f>
        <v/>
      </c>
      <c r="B96" s="104" t="str">
        <f>IFERROR(IF('Sammel-RG'!J96&lt;&gt;"",INDEX(Wohnsitz!$C$8,1),""),"")</f>
        <v/>
      </c>
      <c r="C96" s="104" t="str">
        <f>IFERROR(IF('Sammel-RG'!J96&lt;&gt;"",INDEX(Wohnsitz!$C$5,1),""),"")</f>
        <v/>
      </c>
      <c r="D96" s="104" t="str">
        <f>IFERROR(IF('Sammel-RG'!H96&lt;&gt;"", 'Sammel-RG'!$B$10 &amp; " " &amp; $B$11, ""), "")</f>
        <v/>
      </c>
      <c r="E96" s="104" t="str">
        <f>IFERROR(IF('Sammel-RG'!J96&lt;&gt;"",INDEX(Wohnsitz!$F$7,1),""),"")</f>
        <v/>
      </c>
      <c r="F96" s="104" t="str">
        <f>IFERROR(IF('Sammel-RG'!J96&lt;&gt;"",INDEX(Wohnsitz!$C$11,1),""),"")</f>
        <v/>
      </c>
      <c r="G96" s="104" t="str">
        <f>IF(ISBLANK(Wohnsitz!B90),"",(Wohnsitz!B90))</f>
        <v/>
      </c>
      <c r="H96" s="104" t="str">
        <f>IF(ISBLANK(Wohnsitz!G90),"",(Wohnsitz!G90))</f>
        <v/>
      </c>
      <c r="I96" s="104" t="str">
        <f>IF(ISBLANK(Wohnsitz!H90),"",(Wohnsitz!H90))</f>
        <v/>
      </c>
      <c r="J96" s="104" t="str">
        <f>IF(ISBLANK(Wohnsitz!I90),"",(Wohnsitz!I90))</f>
        <v/>
      </c>
      <c r="K96" s="103" t="str">
        <f>IF(ISBLANK(Wohnsitz!J90),"",(Wohnsitz!J90))</f>
        <v/>
      </c>
      <c r="L96" s="23" t="str">
        <f>IF(ISBLANK(Wohnsitz!K90),"",(Wohnsitz!K90))</f>
        <v/>
      </c>
      <c r="M96" s="105" t="str">
        <f>IF(ISBLANK(Wohnsitz!W90),"",(Wohnsitz!W90))</f>
        <v/>
      </c>
      <c r="N96" s="19" t="str">
        <f>IF(ISBLANK(Wohnsitz!L90),"",(Wohnsitz!L90/60))</f>
        <v/>
      </c>
      <c r="O96" s="19" t="str">
        <f>IF(ISBLANK(Wohnsitz!M90),"",(Wohnsitz!M90/60))</f>
        <v/>
      </c>
      <c r="P96" s="19" t="str">
        <f>IF(ISBLANK(Wohnsitz!N90),"",(Wohnsitz!N90/60))</f>
        <v/>
      </c>
      <c r="Q96" s="19">
        <f t="shared" si="4"/>
        <v>0</v>
      </c>
      <c r="R96" s="19" t="str">
        <f>IF(ISBLANK(Wohnsitz!P90),"",(Wohnsitz!P90))</f>
        <v/>
      </c>
      <c r="S96" s="19" t="str">
        <f>IF(ISBLANK(Wohnsitz!Q90),"",(Wohnsitz!Q90))</f>
        <v/>
      </c>
      <c r="T96" s="19" t="str">
        <f>IF(ISBLANK(Wohnsitz!R90),"",(Wohnsitz!R90))</f>
        <v/>
      </c>
      <c r="U96" s="19" t="str">
        <f>IF(ISBLANK(Wohnsitz!S90),"",(Wohnsitz!S90))</f>
        <v/>
      </c>
      <c r="V96" s="19" t="str">
        <f>IF(ISBLANK(Wohnsitz!T90),"",(Wohnsitz!T90))</f>
        <v/>
      </c>
      <c r="W96" s="19" t="str">
        <f>IF(ISBLANK(Wohnsitz!U90),"",(Wohnsitz!U90))</f>
        <v/>
      </c>
      <c r="X96" s="82">
        <f t="shared" si="5"/>
        <v>0</v>
      </c>
    </row>
    <row r="97" spans="1:24" ht="23.25" customHeight="1">
      <c r="A97" s="104" t="str">
        <f>IFERROR(IF('Sammel-RG'!J97&lt;&gt;"",INDEX(Wohnsitz!$J$1,1),""),"")</f>
        <v/>
      </c>
      <c r="B97" s="104" t="str">
        <f>IFERROR(IF('Sammel-RG'!J97&lt;&gt;"",INDEX(Wohnsitz!$C$8,1),""),"")</f>
        <v/>
      </c>
      <c r="C97" s="104" t="str">
        <f>IFERROR(IF('Sammel-RG'!J97&lt;&gt;"",INDEX(Wohnsitz!$C$5,1),""),"")</f>
        <v/>
      </c>
      <c r="D97" s="104" t="str">
        <f>IFERROR(IF('Sammel-RG'!H97&lt;&gt;"", 'Sammel-RG'!$B$10 &amp; " " &amp; $B$11, ""), "")</f>
        <v/>
      </c>
      <c r="E97" s="104" t="str">
        <f>IFERROR(IF('Sammel-RG'!J97&lt;&gt;"",INDEX(Wohnsitz!$F$7,1),""),"")</f>
        <v/>
      </c>
      <c r="F97" s="104" t="str">
        <f>IFERROR(IF('Sammel-RG'!J97&lt;&gt;"",INDEX(Wohnsitz!$C$11,1),""),"")</f>
        <v/>
      </c>
      <c r="G97" s="104" t="str">
        <f>IF(ISBLANK(Wohnsitz!B91),"",(Wohnsitz!B91))</f>
        <v/>
      </c>
      <c r="H97" s="104" t="str">
        <f>IF(ISBLANK(Wohnsitz!G91),"",(Wohnsitz!G91))</f>
        <v/>
      </c>
      <c r="I97" s="104" t="str">
        <f>IF(ISBLANK(Wohnsitz!H91),"",(Wohnsitz!H91))</f>
        <v/>
      </c>
      <c r="J97" s="104" t="str">
        <f>IF(ISBLANK(Wohnsitz!I91),"",(Wohnsitz!I91))</f>
        <v/>
      </c>
      <c r="K97" s="103" t="str">
        <f>IF(ISBLANK(Wohnsitz!J91),"",(Wohnsitz!J91))</f>
        <v/>
      </c>
      <c r="L97" s="23" t="str">
        <f>IF(ISBLANK(Wohnsitz!K91),"",(Wohnsitz!K91))</f>
        <v/>
      </c>
      <c r="M97" s="105" t="str">
        <f>IF(ISBLANK(Wohnsitz!W91),"",(Wohnsitz!W91))</f>
        <v/>
      </c>
      <c r="N97" s="19" t="str">
        <f>IF(ISBLANK(Wohnsitz!L91),"",(Wohnsitz!L91/60))</f>
        <v/>
      </c>
      <c r="O97" s="19" t="str">
        <f>IF(ISBLANK(Wohnsitz!M91),"",(Wohnsitz!M91/60))</f>
        <v/>
      </c>
      <c r="P97" s="19" t="str">
        <f>IF(ISBLANK(Wohnsitz!N91),"",(Wohnsitz!N91/60))</f>
        <v/>
      </c>
      <c r="Q97" s="19">
        <f t="shared" si="4"/>
        <v>0</v>
      </c>
      <c r="R97" s="19" t="str">
        <f>IF(ISBLANK(Wohnsitz!P91),"",(Wohnsitz!P91))</f>
        <v/>
      </c>
      <c r="S97" s="19" t="str">
        <f>IF(ISBLANK(Wohnsitz!Q91),"",(Wohnsitz!Q91))</f>
        <v/>
      </c>
      <c r="T97" s="19" t="str">
        <f>IF(ISBLANK(Wohnsitz!R91),"",(Wohnsitz!R91))</f>
        <v/>
      </c>
      <c r="U97" s="19" t="str">
        <f>IF(ISBLANK(Wohnsitz!S91),"",(Wohnsitz!S91))</f>
        <v/>
      </c>
      <c r="V97" s="19" t="str">
        <f>IF(ISBLANK(Wohnsitz!T91),"",(Wohnsitz!T91))</f>
        <v/>
      </c>
      <c r="W97" s="19" t="str">
        <f>IF(ISBLANK(Wohnsitz!U91),"",(Wohnsitz!U91))</f>
        <v/>
      </c>
      <c r="X97" s="82">
        <f t="shared" si="5"/>
        <v>0</v>
      </c>
    </row>
    <row r="98" spans="1:24" ht="23.25" customHeight="1">
      <c r="A98" s="104" t="str">
        <f>IFERROR(IF('Sammel-RG'!J98&lt;&gt;"",INDEX(Wohnsitz!$J$1,1),""),"")</f>
        <v/>
      </c>
      <c r="B98" s="104" t="str">
        <f>IFERROR(IF('Sammel-RG'!J98&lt;&gt;"",INDEX(Wohnsitz!$C$8,1),""),"")</f>
        <v/>
      </c>
      <c r="C98" s="104" t="str">
        <f>IFERROR(IF('Sammel-RG'!J98&lt;&gt;"",INDEX(Wohnsitz!$C$5,1),""),"")</f>
        <v/>
      </c>
      <c r="D98" s="104" t="str">
        <f>IFERROR(IF('Sammel-RG'!H98&lt;&gt;"", 'Sammel-RG'!$B$10 &amp; " " &amp; $B$11, ""), "")</f>
        <v/>
      </c>
      <c r="E98" s="104" t="str">
        <f>IFERROR(IF('Sammel-RG'!J98&lt;&gt;"",INDEX(Wohnsitz!$F$7,1),""),"")</f>
        <v/>
      </c>
      <c r="F98" s="104" t="str">
        <f>IFERROR(IF('Sammel-RG'!J98&lt;&gt;"",INDEX(Wohnsitz!$C$11,1),""),"")</f>
        <v/>
      </c>
      <c r="G98" s="104" t="str">
        <f>IF(ISBLANK(Wohnsitz!B92),"",(Wohnsitz!B92))</f>
        <v/>
      </c>
      <c r="H98" s="104" t="str">
        <f>IF(ISBLANK(Wohnsitz!G92),"",(Wohnsitz!G92))</f>
        <v/>
      </c>
      <c r="I98" s="104" t="str">
        <f>IF(ISBLANK(Wohnsitz!H92),"",(Wohnsitz!H92))</f>
        <v/>
      </c>
      <c r="J98" s="104" t="str">
        <f>IF(ISBLANK(Wohnsitz!I92),"",(Wohnsitz!I92))</f>
        <v/>
      </c>
      <c r="K98" s="103" t="str">
        <f>IF(ISBLANK(Wohnsitz!J92),"",(Wohnsitz!J92))</f>
        <v/>
      </c>
      <c r="L98" s="23" t="str">
        <f>IF(ISBLANK(Wohnsitz!K92),"",(Wohnsitz!K92))</f>
        <v/>
      </c>
      <c r="M98" s="105" t="str">
        <f>IF(ISBLANK(Wohnsitz!W92),"",(Wohnsitz!W92))</f>
        <v/>
      </c>
      <c r="N98" s="19" t="str">
        <f>IF(ISBLANK(Wohnsitz!L92),"",(Wohnsitz!L92/60))</f>
        <v/>
      </c>
      <c r="O98" s="19" t="str">
        <f>IF(ISBLANK(Wohnsitz!M92),"",(Wohnsitz!M92/60))</f>
        <v/>
      </c>
      <c r="P98" s="19" t="str">
        <f>IF(ISBLANK(Wohnsitz!N92),"",(Wohnsitz!N92/60))</f>
        <v/>
      </c>
      <c r="Q98" s="19">
        <f t="shared" si="4"/>
        <v>0</v>
      </c>
      <c r="R98" s="19" t="str">
        <f>IF(ISBLANK(Wohnsitz!P92),"",(Wohnsitz!P92))</f>
        <v/>
      </c>
      <c r="S98" s="19" t="str">
        <f>IF(ISBLANK(Wohnsitz!Q92),"",(Wohnsitz!Q92))</f>
        <v/>
      </c>
      <c r="T98" s="19" t="str">
        <f>IF(ISBLANK(Wohnsitz!R92),"",(Wohnsitz!R92))</f>
        <v/>
      </c>
      <c r="U98" s="19" t="str">
        <f>IF(ISBLANK(Wohnsitz!S92),"",(Wohnsitz!S92))</f>
        <v/>
      </c>
      <c r="V98" s="19" t="str">
        <f>IF(ISBLANK(Wohnsitz!T92),"",(Wohnsitz!T92))</f>
        <v/>
      </c>
      <c r="W98" s="19" t="str">
        <f>IF(ISBLANK(Wohnsitz!U92),"",(Wohnsitz!U92))</f>
        <v/>
      </c>
      <c r="X98" s="82">
        <f t="shared" si="5"/>
        <v>0</v>
      </c>
    </row>
    <row r="99" spans="1:24" ht="23.25" customHeight="1">
      <c r="A99" s="104" t="str">
        <f>IFERROR(IF('Sammel-RG'!J99&lt;&gt;"",INDEX(Wohnsitz!$J$1,1),""),"")</f>
        <v/>
      </c>
      <c r="B99" s="104" t="str">
        <f>IFERROR(IF('Sammel-RG'!J99&lt;&gt;"",INDEX(Wohnsitz!$C$8,1),""),"")</f>
        <v/>
      </c>
      <c r="C99" s="104" t="str">
        <f>IFERROR(IF('Sammel-RG'!J99&lt;&gt;"",INDEX(Wohnsitz!$C$5,1),""),"")</f>
        <v/>
      </c>
      <c r="D99" s="104" t="str">
        <f>IFERROR(IF('Sammel-RG'!H99&lt;&gt;"", 'Sammel-RG'!$B$10 &amp; " " &amp; $B$11, ""), "")</f>
        <v/>
      </c>
      <c r="E99" s="104" t="str">
        <f>IFERROR(IF('Sammel-RG'!J99&lt;&gt;"",INDEX(Wohnsitz!$F$7,1),""),"")</f>
        <v/>
      </c>
      <c r="F99" s="104" t="str">
        <f>IFERROR(IF('Sammel-RG'!J99&lt;&gt;"",INDEX(Wohnsitz!$C$11,1),""),"")</f>
        <v/>
      </c>
      <c r="G99" s="104" t="str">
        <f>IF(ISBLANK(Wohnsitz!B93),"",(Wohnsitz!B93))</f>
        <v/>
      </c>
      <c r="H99" s="104" t="str">
        <f>IF(ISBLANK(Wohnsitz!G93),"",(Wohnsitz!G93))</f>
        <v/>
      </c>
      <c r="I99" s="104" t="str">
        <f>IF(ISBLANK(Wohnsitz!H93),"",(Wohnsitz!H93))</f>
        <v/>
      </c>
      <c r="J99" s="104" t="str">
        <f>IF(ISBLANK(Wohnsitz!I93),"",(Wohnsitz!I93))</f>
        <v/>
      </c>
      <c r="K99" s="103" t="str">
        <f>IF(ISBLANK(Wohnsitz!J93),"",(Wohnsitz!J93))</f>
        <v/>
      </c>
      <c r="L99" s="23" t="str">
        <f>IF(ISBLANK(Wohnsitz!K93),"",(Wohnsitz!K93))</f>
        <v/>
      </c>
      <c r="M99" s="105" t="str">
        <f>IF(ISBLANK(Wohnsitz!W93),"",(Wohnsitz!W93))</f>
        <v/>
      </c>
      <c r="N99" s="19" t="str">
        <f>IF(ISBLANK(Wohnsitz!L93),"",(Wohnsitz!L93/60))</f>
        <v/>
      </c>
      <c r="O99" s="19" t="str">
        <f>IF(ISBLANK(Wohnsitz!M93),"",(Wohnsitz!M93/60))</f>
        <v/>
      </c>
      <c r="P99" s="19" t="str">
        <f>IF(ISBLANK(Wohnsitz!N93),"",(Wohnsitz!N93/60))</f>
        <v/>
      </c>
      <c r="Q99" s="19">
        <f t="shared" si="4"/>
        <v>0</v>
      </c>
      <c r="R99" s="19" t="str">
        <f>IF(ISBLANK(Wohnsitz!P93),"",(Wohnsitz!P93))</f>
        <v/>
      </c>
      <c r="S99" s="19" t="str">
        <f>IF(ISBLANK(Wohnsitz!Q93),"",(Wohnsitz!Q93))</f>
        <v/>
      </c>
      <c r="T99" s="19" t="str">
        <f>IF(ISBLANK(Wohnsitz!R93),"",(Wohnsitz!R93))</f>
        <v/>
      </c>
      <c r="U99" s="19" t="str">
        <f>IF(ISBLANK(Wohnsitz!S93),"",(Wohnsitz!S93))</f>
        <v/>
      </c>
      <c r="V99" s="19" t="str">
        <f>IF(ISBLANK(Wohnsitz!T93),"",(Wohnsitz!T93))</f>
        <v/>
      </c>
      <c r="W99" s="19" t="str">
        <f>IF(ISBLANK(Wohnsitz!U93),"",(Wohnsitz!U93))</f>
        <v/>
      </c>
      <c r="X99" s="82">
        <f t="shared" si="5"/>
        <v>0</v>
      </c>
    </row>
    <row r="100" spans="1:24" ht="23.25" customHeight="1">
      <c r="A100" s="104" t="str">
        <f>IFERROR(IF('Sammel-RG'!J100&lt;&gt;"",INDEX(Wohnsitz!$J$1,1),""),"")</f>
        <v/>
      </c>
      <c r="B100" s="104" t="str">
        <f>IFERROR(IF('Sammel-RG'!J100&lt;&gt;"",INDEX(Wohnsitz!$C$8,1),""),"")</f>
        <v/>
      </c>
      <c r="C100" s="104" t="str">
        <f>IFERROR(IF('Sammel-RG'!J100&lt;&gt;"",INDEX(Wohnsitz!$C$5,1),""),"")</f>
        <v/>
      </c>
      <c r="D100" s="104" t="str">
        <f>IFERROR(IF('Sammel-RG'!H100&lt;&gt;"", 'Sammel-RG'!$B$10 &amp; " " &amp; $B$11, ""), "")</f>
        <v/>
      </c>
      <c r="E100" s="104" t="str">
        <f>IFERROR(IF('Sammel-RG'!J100&lt;&gt;"",INDEX(Wohnsitz!$F$7,1),""),"")</f>
        <v/>
      </c>
      <c r="F100" s="104" t="str">
        <f>IFERROR(IF('Sammel-RG'!J100&lt;&gt;"",INDEX(Wohnsitz!$C$11,1),""),"")</f>
        <v/>
      </c>
      <c r="G100" s="104" t="str">
        <f>IF(ISBLANK(Wohnsitz!B94),"",(Wohnsitz!B94))</f>
        <v/>
      </c>
      <c r="H100" s="104" t="str">
        <f>IF(ISBLANK(Wohnsitz!G94),"",(Wohnsitz!G94))</f>
        <v/>
      </c>
      <c r="I100" s="104" t="str">
        <f>IF(ISBLANK(Wohnsitz!H94),"",(Wohnsitz!H94))</f>
        <v/>
      </c>
      <c r="J100" s="104" t="str">
        <f>IF(ISBLANK(Wohnsitz!I94),"",(Wohnsitz!I94))</f>
        <v/>
      </c>
      <c r="K100" s="103" t="str">
        <f>IF(ISBLANK(Wohnsitz!J94),"",(Wohnsitz!J94))</f>
        <v/>
      </c>
      <c r="L100" s="23" t="str">
        <f>IF(ISBLANK(Wohnsitz!K94),"",(Wohnsitz!K94))</f>
        <v/>
      </c>
      <c r="M100" s="105" t="str">
        <f>IF(ISBLANK(Wohnsitz!W94),"",(Wohnsitz!W94))</f>
        <v/>
      </c>
      <c r="N100" s="19" t="str">
        <f>IF(ISBLANK(Wohnsitz!L94),"",(Wohnsitz!L94/60))</f>
        <v/>
      </c>
      <c r="O100" s="19" t="str">
        <f>IF(ISBLANK(Wohnsitz!M94),"",(Wohnsitz!M94/60))</f>
        <v/>
      </c>
      <c r="P100" s="19" t="str">
        <f>IF(ISBLANK(Wohnsitz!N94),"",(Wohnsitz!N94/60))</f>
        <v/>
      </c>
      <c r="Q100" s="19">
        <f t="shared" si="4"/>
        <v>0</v>
      </c>
      <c r="R100" s="19" t="str">
        <f>IF(ISBLANK(Wohnsitz!P94),"",(Wohnsitz!P94))</f>
        <v/>
      </c>
      <c r="S100" s="19" t="str">
        <f>IF(ISBLANK(Wohnsitz!Q94),"",(Wohnsitz!Q94))</f>
        <v/>
      </c>
      <c r="T100" s="19" t="str">
        <f>IF(ISBLANK(Wohnsitz!R94),"",(Wohnsitz!R94))</f>
        <v/>
      </c>
      <c r="U100" s="19" t="str">
        <f>IF(ISBLANK(Wohnsitz!S94),"",(Wohnsitz!S94))</f>
        <v/>
      </c>
      <c r="V100" s="19" t="str">
        <f>IF(ISBLANK(Wohnsitz!T94),"",(Wohnsitz!T94))</f>
        <v/>
      </c>
      <c r="W100" s="19" t="str">
        <f>IF(ISBLANK(Wohnsitz!U94),"",(Wohnsitz!U94))</f>
        <v/>
      </c>
      <c r="X100" s="82">
        <f t="shared" si="5"/>
        <v>0</v>
      </c>
    </row>
    <row r="101" spans="1:24" ht="23.25" customHeight="1">
      <c r="A101" s="104" t="str">
        <f>IFERROR(IF('Sammel-RG'!J101&lt;&gt;"",INDEX(Wohnsitz!$J$1,1),""),"")</f>
        <v/>
      </c>
      <c r="B101" s="104" t="str">
        <f>IFERROR(IF('Sammel-RG'!J101&lt;&gt;"",INDEX(Wohnsitz!$C$8,1),""),"")</f>
        <v/>
      </c>
      <c r="C101" s="104" t="str">
        <f>IFERROR(IF('Sammel-RG'!J101&lt;&gt;"",INDEX(Wohnsitz!$C$5,1),""),"")</f>
        <v/>
      </c>
      <c r="D101" s="104" t="str">
        <f>IFERROR(IF('Sammel-RG'!H101&lt;&gt;"", 'Sammel-RG'!$B$10 &amp; " " &amp; $B$11, ""), "")</f>
        <v/>
      </c>
      <c r="E101" s="104" t="str">
        <f>IFERROR(IF('Sammel-RG'!J101&lt;&gt;"",INDEX(Wohnsitz!$F$7,1),""),"")</f>
        <v/>
      </c>
      <c r="F101" s="104" t="str">
        <f>IFERROR(IF('Sammel-RG'!J101&lt;&gt;"",INDEX(Wohnsitz!$C$11,1),""),"")</f>
        <v/>
      </c>
      <c r="G101" s="104" t="str">
        <f>IF(ISBLANK(Wohnsitz!B95),"",(Wohnsitz!B95))</f>
        <v/>
      </c>
      <c r="H101" s="104" t="str">
        <f>IF(ISBLANK(Wohnsitz!G95),"",(Wohnsitz!G95))</f>
        <v/>
      </c>
      <c r="I101" s="104" t="str">
        <f>IF(ISBLANK(Wohnsitz!H95),"",(Wohnsitz!H95))</f>
        <v/>
      </c>
      <c r="J101" s="104" t="str">
        <f>IF(ISBLANK(Wohnsitz!I95),"",(Wohnsitz!I95))</f>
        <v/>
      </c>
      <c r="K101" s="103" t="str">
        <f>IF(ISBLANK(Wohnsitz!J95),"",(Wohnsitz!J95))</f>
        <v/>
      </c>
      <c r="L101" s="23" t="str">
        <f>IF(ISBLANK(Wohnsitz!K95),"",(Wohnsitz!K95))</f>
        <v/>
      </c>
      <c r="M101" s="105" t="str">
        <f>IF(ISBLANK(Wohnsitz!W95),"",(Wohnsitz!W95))</f>
        <v/>
      </c>
      <c r="N101" s="19" t="str">
        <f>IF(ISBLANK(Wohnsitz!L95),"",(Wohnsitz!L95/60))</f>
        <v/>
      </c>
      <c r="O101" s="19" t="str">
        <f>IF(ISBLANK(Wohnsitz!M95),"",(Wohnsitz!M95/60))</f>
        <v/>
      </c>
      <c r="P101" s="19" t="str">
        <f>IF(ISBLANK(Wohnsitz!N95),"",(Wohnsitz!N95/60))</f>
        <v/>
      </c>
      <c r="Q101" s="19">
        <f t="shared" si="4"/>
        <v>0</v>
      </c>
      <c r="R101" s="19" t="str">
        <f>IF(ISBLANK(Wohnsitz!P95),"",(Wohnsitz!P95))</f>
        <v/>
      </c>
      <c r="S101" s="19" t="str">
        <f>IF(ISBLANK(Wohnsitz!Q95),"",(Wohnsitz!Q95))</f>
        <v/>
      </c>
      <c r="T101" s="19" t="str">
        <f>IF(ISBLANK(Wohnsitz!R95),"",(Wohnsitz!R95))</f>
        <v/>
      </c>
      <c r="U101" s="19" t="str">
        <f>IF(ISBLANK(Wohnsitz!S95),"",(Wohnsitz!S95))</f>
        <v/>
      </c>
      <c r="V101" s="19" t="str">
        <f>IF(ISBLANK(Wohnsitz!T95),"",(Wohnsitz!T95))</f>
        <v/>
      </c>
      <c r="W101" s="19" t="str">
        <f>IF(ISBLANK(Wohnsitz!U95),"",(Wohnsitz!U95))</f>
        <v/>
      </c>
      <c r="X101" s="82">
        <f t="shared" si="5"/>
        <v>0</v>
      </c>
    </row>
    <row r="102" spans="1:24" ht="23.25" customHeight="1">
      <c r="A102" s="104" t="str">
        <f>IFERROR(IF('Sammel-RG'!J102&lt;&gt;"",INDEX(Wohnsitz!$J$1,1),""),"")</f>
        <v/>
      </c>
      <c r="B102" s="104" t="str">
        <f>IFERROR(IF('Sammel-RG'!J102&lt;&gt;"",INDEX(Wohnsitz!$C$8,1),""),"")</f>
        <v/>
      </c>
      <c r="C102" s="104" t="str">
        <f>IFERROR(IF('Sammel-RG'!J102&lt;&gt;"",INDEX(Wohnsitz!$C$5,1),""),"")</f>
        <v/>
      </c>
      <c r="D102" s="104" t="str">
        <f>IFERROR(IF('Sammel-RG'!H102&lt;&gt;"", 'Sammel-RG'!$B$10 &amp; " " &amp; $B$11, ""), "")</f>
        <v/>
      </c>
      <c r="E102" s="104" t="str">
        <f>IFERROR(IF('Sammel-RG'!J102&lt;&gt;"",INDEX(Wohnsitz!$F$7,1),""),"")</f>
        <v/>
      </c>
      <c r="F102" s="104" t="str">
        <f>IFERROR(IF('Sammel-RG'!J102&lt;&gt;"",INDEX(Wohnsitz!$C$11,1),""),"")</f>
        <v/>
      </c>
      <c r="G102" s="104" t="str">
        <f>IF(ISBLANK(Wohnsitz!B96),"",(Wohnsitz!B96))</f>
        <v/>
      </c>
      <c r="H102" s="104" t="str">
        <f>IF(ISBLANK(Wohnsitz!G96),"",(Wohnsitz!G96))</f>
        <v/>
      </c>
      <c r="I102" s="104" t="str">
        <f>IF(ISBLANK(Wohnsitz!H96),"",(Wohnsitz!H96))</f>
        <v/>
      </c>
      <c r="J102" s="104" t="str">
        <f>IF(ISBLANK(Wohnsitz!I96),"",(Wohnsitz!I96))</f>
        <v/>
      </c>
      <c r="K102" s="103" t="str">
        <f>IF(ISBLANK(Wohnsitz!J96),"",(Wohnsitz!J96))</f>
        <v/>
      </c>
      <c r="L102" s="23" t="str">
        <f>IF(ISBLANK(Wohnsitz!K96),"",(Wohnsitz!K96))</f>
        <v/>
      </c>
      <c r="M102" s="105" t="str">
        <f>IF(ISBLANK(Wohnsitz!W96),"",(Wohnsitz!W96))</f>
        <v/>
      </c>
      <c r="N102" s="19" t="str">
        <f>IF(ISBLANK(Wohnsitz!L96),"",(Wohnsitz!L96/60))</f>
        <v/>
      </c>
      <c r="O102" s="19" t="str">
        <f>IF(ISBLANK(Wohnsitz!M96),"",(Wohnsitz!M96/60))</f>
        <v/>
      </c>
      <c r="P102" s="19" t="str">
        <f>IF(ISBLANK(Wohnsitz!N96),"",(Wohnsitz!N96/60))</f>
        <v/>
      </c>
      <c r="Q102" s="19">
        <f t="shared" si="4"/>
        <v>0</v>
      </c>
      <c r="R102" s="19" t="str">
        <f>IF(ISBLANK(Wohnsitz!P96),"",(Wohnsitz!P96))</f>
        <v/>
      </c>
      <c r="S102" s="19" t="str">
        <f>IF(ISBLANK(Wohnsitz!Q96),"",(Wohnsitz!Q96))</f>
        <v/>
      </c>
      <c r="T102" s="19" t="str">
        <f>IF(ISBLANK(Wohnsitz!R96),"",(Wohnsitz!R96))</f>
        <v/>
      </c>
      <c r="U102" s="19" t="str">
        <f>IF(ISBLANK(Wohnsitz!S96),"",(Wohnsitz!S96))</f>
        <v/>
      </c>
      <c r="V102" s="19" t="str">
        <f>IF(ISBLANK(Wohnsitz!T96),"",(Wohnsitz!T96))</f>
        <v/>
      </c>
      <c r="W102" s="19" t="str">
        <f>IF(ISBLANK(Wohnsitz!U96),"",(Wohnsitz!U96))</f>
        <v/>
      </c>
      <c r="X102" s="82">
        <f t="shared" si="5"/>
        <v>0</v>
      </c>
    </row>
    <row r="103" spans="1:24" ht="23.25" customHeight="1">
      <c r="A103" s="104" t="str">
        <f>IFERROR(IF('Sammel-RG'!J103&lt;&gt;"",INDEX(Wohnsitz!$J$1,1),""),"")</f>
        <v/>
      </c>
      <c r="B103" s="104" t="str">
        <f>IFERROR(IF('Sammel-RG'!J103&lt;&gt;"",INDEX(Wohnsitz!$C$8,1),""),"")</f>
        <v/>
      </c>
      <c r="C103" s="104" t="str">
        <f>IFERROR(IF('Sammel-RG'!J103&lt;&gt;"",INDEX(Wohnsitz!$C$5,1),""),"")</f>
        <v/>
      </c>
      <c r="D103" s="104" t="str">
        <f>IFERROR(IF('Sammel-RG'!H103&lt;&gt;"", 'Sammel-RG'!$B$10 &amp; " " &amp; $B$11, ""), "")</f>
        <v/>
      </c>
      <c r="E103" s="104" t="str">
        <f>IFERROR(IF('Sammel-RG'!J103&lt;&gt;"",INDEX(Wohnsitz!$F$7,1),""),"")</f>
        <v/>
      </c>
      <c r="F103" s="104" t="str">
        <f>IFERROR(IF('Sammel-RG'!J103&lt;&gt;"",INDEX(Wohnsitz!$C$11,1),""),"")</f>
        <v/>
      </c>
      <c r="G103" s="104" t="str">
        <f>IF(ISBLANK(Wohnsitz!B97),"",(Wohnsitz!B97))</f>
        <v/>
      </c>
      <c r="H103" s="104" t="str">
        <f>IF(ISBLANK(Wohnsitz!G97),"",(Wohnsitz!G97))</f>
        <v/>
      </c>
      <c r="I103" s="104" t="str">
        <f>IF(ISBLANK(Wohnsitz!H97),"",(Wohnsitz!H97))</f>
        <v/>
      </c>
      <c r="J103" s="104" t="str">
        <f>IF(ISBLANK(Wohnsitz!I97),"",(Wohnsitz!I97))</f>
        <v/>
      </c>
      <c r="K103" s="103" t="str">
        <f>IF(ISBLANK(Wohnsitz!J97),"",(Wohnsitz!J97))</f>
        <v/>
      </c>
      <c r="L103" s="23" t="str">
        <f>IF(ISBLANK(Wohnsitz!K97),"",(Wohnsitz!K97))</f>
        <v/>
      </c>
      <c r="M103" s="105" t="str">
        <f>IF(ISBLANK(Wohnsitz!W97),"",(Wohnsitz!W97))</f>
        <v/>
      </c>
      <c r="N103" s="19" t="str">
        <f>IF(ISBLANK(Wohnsitz!L97),"",(Wohnsitz!L97/60))</f>
        <v/>
      </c>
      <c r="O103" s="19" t="str">
        <f>IF(ISBLANK(Wohnsitz!M97),"",(Wohnsitz!M97/60))</f>
        <v/>
      </c>
      <c r="P103" s="19" t="str">
        <f>IF(ISBLANK(Wohnsitz!N97),"",(Wohnsitz!N97/60))</f>
        <v/>
      </c>
      <c r="Q103" s="19">
        <f t="shared" si="4"/>
        <v>0</v>
      </c>
      <c r="R103" s="19" t="str">
        <f>IF(ISBLANK(Wohnsitz!P97),"",(Wohnsitz!P97))</f>
        <v/>
      </c>
      <c r="S103" s="19" t="str">
        <f>IF(ISBLANK(Wohnsitz!Q97),"",(Wohnsitz!Q97))</f>
        <v/>
      </c>
      <c r="T103" s="19" t="str">
        <f>IF(ISBLANK(Wohnsitz!R97),"",(Wohnsitz!R97))</f>
        <v/>
      </c>
      <c r="U103" s="19" t="str">
        <f>IF(ISBLANK(Wohnsitz!S97),"",(Wohnsitz!S97))</f>
        <v/>
      </c>
      <c r="V103" s="19" t="str">
        <f>IF(ISBLANK(Wohnsitz!T97),"",(Wohnsitz!T97))</f>
        <v/>
      </c>
      <c r="W103" s="19" t="str">
        <f>IF(ISBLANK(Wohnsitz!U97),"",(Wohnsitz!U97))</f>
        <v/>
      </c>
      <c r="X103" s="82">
        <f t="shared" si="5"/>
        <v>0</v>
      </c>
    </row>
    <row r="104" spans="1:24" ht="23.25" customHeight="1">
      <c r="A104" s="104" t="str">
        <f>IFERROR(IF('Sammel-RG'!J104&lt;&gt;"",INDEX(Wohnsitz!$J$1,1),""),"")</f>
        <v/>
      </c>
      <c r="B104" s="104" t="str">
        <f>IFERROR(IF('Sammel-RG'!J104&lt;&gt;"",INDEX(Wohnsitz!$C$8,1),""),"")</f>
        <v/>
      </c>
      <c r="C104" s="104" t="str">
        <f>IFERROR(IF('Sammel-RG'!J104&lt;&gt;"",INDEX(Wohnsitz!$C$5,1),""),"")</f>
        <v/>
      </c>
      <c r="D104" s="104" t="str">
        <f>IFERROR(IF('Sammel-RG'!H104&lt;&gt;"", 'Sammel-RG'!$B$10 &amp; " " &amp; $B$11, ""), "")</f>
        <v/>
      </c>
      <c r="E104" s="104" t="str">
        <f>IFERROR(IF('Sammel-RG'!J104&lt;&gt;"",INDEX(Wohnsitz!$F$7,1),""),"")</f>
        <v/>
      </c>
      <c r="F104" s="104" t="str">
        <f>IFERROR(IF('Sammel-RG'!J104&lt;&gt;"",INDEX(Wohnsitz!$C$11,1),""),"")</f>
        <v/>
      </c>
      <c r="G104" s="104" t="str">
        <f>IF(ISBLANK(Wohnsitz!B98),"",(Wohnsitz!B98))</f>
        <v/>
      </c>
      <c r="H104" s="104" t="str">
        <f>IF(ISBLANK(Wohnsitz!G98),"",(Wohnsitz!G98))</f>
        <v/>
      </c>
      <c r="I104" s="104" t="str">
        <f>IF(ISBLANK(Wohnsitz!H98),"",(Wohnsitz!H98))</f>
        <v/>
      </c>
      <c r="J104" s="104" t="str">
        <f>IF(ISBLANK(Wohnsitz!I98),"",(Wohnsitz!I98))</f>
        <v/>
      </c>
      <c r="K104" s="103" t="str">
        <f>IF(ISBLANK(Wohnsitz!J98),"",(Wohnsitz!J98))</f>
        <v/>
      </c>
      <c r="L104" s="23" t="str">
        <f>IF(ISBLANK(Wohnsitz!K98),"",(Wohnsitz!K98))</f>
        <v/>
      </c>
      <c r="M104" s="105" t="str">
        <f>IF(ISBLANK(Wohnsitz!W98),"",(Wohnsitz!W98))</f>
        <v/>
      </c>
      <c r="N104" s="19" t="str">
        <f>IF(ISBLANK(Wohnsitz!L98),"",(Wohnsitz!L98/60))</f>
        <v/>
      </c>
      <c r="O104" s="19" t="str">
        <f>IF(ISBLANK(Wohnsitz!M98),"",(Wohnsitz!M98/60))</f>
        <v/>
      </c>
      <c r="P104" s="19" t="str">
        <f>IF(ISBLANK(Wohnsitz!N98),"",(Wohnsitz!N98/60))</f>
        <v/>
      </c>
      <c r="Q104" s="19">
        <f t="shared" si="4"/>
        <v>0</v>
      </c>
      <c r="R104" s="19" t="str">
        <f>IF(ISBLANK(Wohnsitz!P98),"",(Wohnsitz!P98))</f>
        <v/>
      </c>
      <c r="S104" s="19" t="str">
        <f>IF(ISBLANK(Wohnsitz!Q98),"",(Wohnsitz!Q98))</f>
        <v/>
      </c>
      <c r="T104" s="19" t="str">
        <f>IF(ISBLANK(Wohnsitz!R98),"",(Wohnsitz!R98))</f>
        <v/>
      </c>
      <c r="U104" s="19" t="str">
        <f>IF(ISBLANK(Wohnsitz!S98),"",(Wohnsitz!S98))</f>
        <v/>
      </c>
      <c r="V104" s="19" t="str">
        <f>IF(ISBLANK(Wohnsitz!T98),"",(Wohnsitz!T98))</f>
        <v/>
      </c>
      <c r="W104" s="19" t="str">
        <f>IF(ISBLANK(Wohnsitz!U98),"",(Wohnsitz!U98))</f>
        <v/>
      </c>
      <c r="X104" s="82">
        <f t="shared" si="5"/>
        <v>0</v>
      </c>
    </row>
    <row r="105" spans="1:24" ht="23.25" customHeight="1">
      <c r="A105" s="104" t="str">
        <f>IFERROR(IF('Sammel-RG'!J105&lt;&gt;"",INDEX(Wohnsitz!$J$1,1),""),"")</f>
        <v/>
      </c>
      <c r="B105" s="104" t="str">
        <f>IFERROR(IF('Sammel-RG'!J105&lt;&gt;"",INDEX(Wohnsitz!$C$8,1),""),"")</f>
        <v/>
      </c>
      <c r="C105" s="104" t="str">
        <f>IFERROR(IF('Sammel-RG'!J105&lt;&gt;"",INDEX(Wohnsitz!$C$5,1),""),"")</f>
        <v/>
      </c>
      <c r="D105" s="104" t="str">
        <f>IFERROR(IF('Sammel-RG'!H105&lt;&gt;"", 'Sammel-RG'!$B$10 &amp; " " &amp; $B$11, ""), "")</f>
        <v/>
      </c>
      <c r="E105" s="104" t="str">
        <f>IFERROR(IF('Sammel-RG'!J105&lt;&gt;"",INDEX(Wohnsitz!$F$7,1),""),"")</f>
        <v/>
      </c>
      <c r="F105" s="104" t="str">
        <f>IFERROR(IF('Sammel-RG'!J105&lt;&gt;"",INDEX(Wohnsitz!$C$11,1),""),"")</f>
        <v/>
      </c>
      <c r="G105" s="104" t="str">
        <f>IF(ISBLANK(Wohnsitz!B99),"",(Wohnsitz!B99))</f>
        <v/>
      </c>
      <c r="H105" s="104" t="str">
        <f>IF(ISBLANK(Wohnsitz!G99),"",(Wohnsitz!G99))</f>
        <v/>
      </c>
      <c r="I105" s="104" t="str">
        <f>IF(ISBLANK(Wohnsitz!H99),"",(Wohnsitz!H99))</f>
        <v/>
      </c>
      <c r="J105" s="104" t="str">
        <f>IF(ISBLANK(Wohnsitz!I99),"",(Wohnsitz!I99))</f>
        <v/>
      </c>
      <c r="K105" s="103" t="str">
        <f>IF(ISBLANK(Wohnsitz!J99),"",(Wohnsitz!J99))</f>
        <v/>
      </c>
      <c r="L105" s="23" t="str">
        <f>IF(ISBLANK(Wohnsitz!K99),"",(Wohnsitz!K99))</f>
        <v/>
      </c>
      <c r="M105" s="105" t="str">
        <f>IF(ISBLANK(Wohnsitz!W99),"",(Wohnsitz!W99))</f>
        <v/>
      </c>
      <c r="N105" s="19" t="str">
        <f>IF(ISBLANK(Wohnsitz!L99),"",(Wohnsitz!L99/60))</f>
        <v/>
      </c>
      <c r="O105" s="19" t="str">
        <f>IF(ISBLANK(Wohnsitz!M99),"",(Wohnsitz!M99/60))</f>
        <v/>
      </c>
      <c r="P105" s="19" t="str">
        <f>IF(ISBLANK(Wohnsitz!N99),"",(Wohnsitz!N99/60))</f>
        <v/>
      </c>
      <c r="Q105" s="19">
        <f t="shared" si="4"/>
        <v>0</v>
      </c>
      <c r="R105" s="19" t="str">
        <f>IF(ISBLANK(Wohnsitz!P99),"",(Wohnsitz!P99))</f>
        <v/>
      </c>
      <c r="S105" s="19" t="str">
        <f>IF(ISBLANK(Wohnsitz!Q99),"",(Wohnsitz!Q99))</f>
        <v/>
      </c>
      <c r="T105" s="19" t="str">
        <f>IF(ISBLANK(Wohnsitz!R99),"",(Wohnsitz!R99))</f>
        <v/>
      </c>
      <c r="U105" s="19" t="str">
        <f>IF(ISBLANK(Wohnsitz!S99),"",(Wohnsitz!S99))</f>
        <v/>
      </c>
      <c r="V105" s="19" t="str">
        <f>IF(ISBLANK(Wohnsitz!T99),"",(Wohnsitz!T99))</f>
        <v/>
      </c>
      <c r="W105" s="19" t="str">
        <f>IF(ISBLANK(Wohnsitz!U99),"",(Wohnsitz!U99))</f>
        <v/>
      </c>
      <c r="X105" s="82">
        <f t="shared" si="5"/>
        <v>0</v>
      </c>
    </row>
    <row r="106" spans="1:24" ht="23.25" customHeight="1">
      <c r="A106" s="104" t="str">
        <f>IFERROR(IF('Sammel-RG'!J106&lt;&gt;"",INDEX(Wohnsitz!$J$1,1),""),"")</f>
        <v/>
      </c>
      <c r="B106" s="104" t="str">
        <f>IFERROR(IF('Sammel-RG'!J106&lt;&gt;"",INDEX(Wohnsitz!$C$8,1),""),"")</f>
        <v/>
      </c>
      <c r="C106" s="104" t="str">
        <f>IFERROR(IF('Sammel-RG'!J106&lt;&gt;"",INDEX(Wohnsitz!$C$5,1),""),"")</f>
        <v/>
      </c>
      <c r="D106" s="104" t="str">
        <f>IFERROR(IF('Sammel-RG'!H106&lt;&gt;"", 'Sammel-RG'!$B$10 &amp; " " &amp; $B$11, ""), "")</f>
        <v/>
      </c>
      <c r="E106" s="104" t="str">
        <f>IFERROR(IF('Sammel-RG'!J106&lt;&gt;"",INDEX(Wohnsitz!$F$7,1),""),"")</f>
        <v/>
      </c>
      <c r="F106" s="104" t="str">
        <f>IFERROR(IF('Sammel-RG'!J106&lt;&gt;"",INDEX(Wohnsitz!$C$11,1),""),"")</f>
        <v/>
      </c>
      <c r="G106" s="104" t="str">
        <f>IF(ISBLANK(Wohnsitz!B100),"",(Wohnsitz!B100))</f>
        <v/>
      </c>
      <c r="H106" s="104" t="str">
        <f>IF(ISBLANK(Wohnsitz!G100),"",(Wohnsitz!G100))</f>
        <v/>
      </c>
      <c r="I106" s="104" t="str">
        <f>IF(ISBLANK(Wohnsitz!H100),"",(Wohnsitz!H100))</f>
        <v/>
      </c>
      <c r="J106" s="104" t="str">
        <f>IF(ISBLANK(Wohnsitz!I100),"",(Wohnsitz!I100))</f>
        <v/>
      </c>
      <c r="K106" s="103" t="str">
        <f>IF(ISBLANK(Wohnsitz!J100),"",(Wohnsitz!J100))</f>
        <v/>
      </c>
      <c r="L106" s="23" t="str">
        <f>IF(ISBLANK(Wohnsitz!K100),"",(Wohnsitz!K100))</f>
        <v/>
      </c>
      <c r="M106" s="105" t="str">
        <f>IF(ISBLANK(Wohnsitz!W100),"",(Wohnsitz!W100))</f>
        <v/>
      </c>
      <c r="N106" s="19" t="str">
        <f>IF(ISBLANK(Wohnsitz!L100),"",(Wohnsitz!L100/60))</f>
        <v/>
      </c>
      <c r="O106" s="19" t="str">
        <f>IF(ISBLANK(Wohnsitz!M100),"",(Wohnsitz!M100/60))</f>
        <v/>
      </c>
      <c r="P106" s="19" t="str">
        <f>IF(ISBLANK(Wohnsitz!N100),"",(Wohnsitz!N100/60))</f>
        <v/>
      </c>
      <c r="Q106" s="19">
        <f t="shared" si="4"/>
        <v>0</v>
      </c>
      <c r="R106" s="19" t="str">
        <f>IF(ISBLANK(Wohnsitz!P100),"",(Wohnsitz!P100))</f>
        <v/>
      </c>
      <c r="S106" s="19" t="str">
        <f>IF(ISBLANK(Wohnsitz!Q100),"",(Wohnsitz!Q100))</f>
        <v/>
      </c>
      <c r="T106" s="19" t="str">
        <f>IF(ISBLANK(Wohnsitz!R100),"",(Wohnsitz!R100))</f>
        <v/>
      </c>
      <c r="U106" s="19" t="str">
        <f>IF(ISBLANK(Wohnsitz!S100),"",(Wohnsitz!S100))</f>
        <v/>
      </c>
      <c r="V106" s="19" t="str">
        <f>IF(ISBLANK(Wohnsitz!T100),"",(Wohnsitz!T100))</f>
        <v/>
      </c>
      <c r="W106" s="19" t="str">
        <f>IF(ISBLANK(Wohnsitz!U100),"",(Wohnsitz!U100))</f>
        <v/>
      </c>
      <c r="X106" s="82">
        <f t="shared" si="5"/>
        <v>0</v>
      </c>
    </row>
    <row r="107" spans="1:24" ht="23.25" customHeight="1">
      <c r="A107" s="104" t="str">
        <f>IFERROR(IF('Sammel-RG'!J107&lt;&gt;"",INDEX(Wohnsitz!$J$1,1),""),"")</f>
        <v/>
      </c>
      <c r="B107" s="104" t="str">
        <f>IFERROR(IF('Sammel-RG'!J107&lt;&gt;"",INDEX(Wohnsitz!$C$8,1),""),"")</f>
        <v/>
      </c>
      <c r="C107" s="104" t="str">
        <f>IFERROR(IF('Sammel-RG'!J107&lt;&gt;"",INDEX(Wohnsitz!$C$5,1),""),"")</f>
        <v/>
      </c>
      <c r="D107" s="104" t="str">
        <f>IFERROR(IF('Sammel-RG'!H107&lt;&gt;"", 'Sammel-RG'!$B$10 &amp; " " &amp; $B$11, ""), "")</f>
        <v/>
      </c>
      <c r="E107" s="104" t="str">
        <f>IFERROR(IF('Sammel-RG'!J107&lt;&gt;"",INDEX(Wohnsitz!$F$7,1),""),"")</f>
        <v/>
      </c>
      <c r="F107" s="104" t="str">
        <f>IFERROR(IF('Sammel-RG'!J107&lt;&gt;"",INDEX(Wohnsitz!$C$11,1),""),"")</f>
        <v/>
      </c>
      <c r="G107" s="104" t="str">
        <f>IF(ISBLANK(Wohnsitz!B101),"",(Wohnsitz!B101))</f>
        <v/>
      </c>
      <c r="H107" s="104" t="str">
        <f>IF(ISBLANK(Wohnsitz!G101),"",(Wohnsitz!G101))</f>
        <v/>
      </c>
      <c r="I107" s="104" t="str">
        <f>IF(ISBLANK(Wohnsitz!H101),"",(Wohnsitz!H101))</f>
        <v/>
      </c>
      <c r="J107" s="104" t="str">
        <f>IF(ISBLANK(Wohnsitz!I101),"",(Wohnsitz!I101))</f>
        <v/>
      </c>
      <c r="K107" s="103" t="str">
        <f>IF(ISBLANK(Wohnsitz!J101),"",(Wohnsitz!J101))</f>
        <v/>
      </c>
      <c r="L107" s="23" t="str">
        <f>IF(ISBLANK(Wohnsitz!K101),"",(Wohnsitz!K101))</f>
        <v/>
      </c>
      <c r="M107" s="105" t="str">
        <f>IF(ISBLANK(Wohnsitz!W101),"",(Wohnsitz!W101))</f>
        <v/>
      </c>
      <c r="N107" s="19" t="str">
        <f>IF(ISBLANK(Wohnsitz!L101),"",(Wohnsitz!L101/60))</f>
        <v/>
      </c>
      <c r="O107" s="19" t="str">
        <f>IF(ISBLANK(Wohnsitz!M101),"",(Wohnsitz!M101/60))</f>
        <v/>
      </c>
      <c r="P107" s="19" t="str">
        <f>IF(ISBLANK(Wohnsitz!N101),"",(Wohnsitz!N101/60))</f>
        <v/>
      </c>
      <c r="Q107" s="19">
        <f t="shared" si="4"/>
        <v>0</v>
      </c>
      <c r="R107" s="19" t="str">
        <f>IF(ISBLANK(Wohnsitz!P101),"",(Wohnsitz!P101))</f>
        <v/>
      </c>
      <c r="S107" s="19" t="str">
        <f>IF(ISBLANK(Wohnsitz!Q101),"",(Wohnsitz!Q101))</f>
        <v/>
      </c>
      <c r="T107" s="19" t="str">
        <f>IF(ISBLANK(Wohnsitz!R101),"",(Wohnsitz!R101))</f>
        <v/>
      </c>
      <c r="U107" s="19" t="str">
        <f>IF(ISBLANK(Wohnsitz!S101),"",(Wohnsitz!S101))</f>
        <v/>
      </c>
      <c r="V107" s="19" t="str">
        <f>IF(ISBLANK(Wohnsitz!T101),"",(Wohnsitz!T101))</f>
        <v/>
      </c>
      <c r="W107" s="19" t="str">
        <f>IF(ISBLANK(Wohnsitz!U101),"",(Wohnsitz!U101))</f>
        <v/>
      </c>
      <c r="X107" s="82">
        <f t="shared" si="5"/>
        <v>0</v>
      </c>
    </row>
    <row r="108" spans="1:24" ht="23.25" customHeight="1">
      <c r="A108" s="104" t="str">
        <f>IFERROR(IF('Sammel-RG'!J108&lt;&gt;"",INDEX(Wohnsitz!$J$1,1),""),"")</f>
        <v/>
      </c>
      <c r="B108" s="104" t="str">
        <f>IFERROR(IF('Sammel-RG'!J108&lt;&gt;"",INDEX(Wohnsitz!$C$8,1),""),"")</f>
        <v/>
      </c>
      <c r="C108" s="104" t="str">
        <f>IFERROR(IF('Sammel-RG'!J108&lt;&gt;"",INDEX(Wohnsitz!$C$5,1),""),"")</f>
        <v/>
      </c>
      <c r="D108" s="104" t="str">
        <f>IFERROR(IF('Sammel-RG'!H108&lt;&gt;"", 'Sammel-RG'!$B$10 &amp; " " &amp; $B$11, ""), "")</f>
        <v/>
      </c>
      <c r="E108" s="104" t="str">
        <f>IFERROR(IF('Sammel-RG'!J108&lt;&gt;"",INDEX(Wohnsitz!$F$7,1),""),"")</f>
        <v/>
      </c>
      <c r="F108" s="104" t="str">
        <f>IFERROR(IF('Sammel-RG'!J108&lt;&gt;"",INDEX(Wohnsitz!$C$11,1),""),"")</f>
        <v/>
      </c>
      <c r="G108" s="104" t="str">
        <f>IF(ISBLANK(Wohnsitz!B102),"",(Wohnsitz!B102))</f>
        <v/>
      </c>
      <c r="H108" s="104" t="str">
        <f>IF(ISBLANK(Wohnsitz!G102),"",(Wohnsitz!G102))</f>
        <v/>
      </c>
      <c r="I108" s="104" t="str">
        <f>IF(ISBLANK(Wohnsitz!H102),"",(Wohnsitz!H102))</f>
        <v/>
      </c>
      <c r="J108" s="104" t="str">
        <f>IF(ISBLANK(Wohnsitz!I102),"",(Wohnsitz!I102))</f>
        <v/>
      </c>
      <c r="K108" s="103" t="str">
        <f>IF(ISBLANK(Wohnsitz!J102),"",(Wohnsitz!J102))</f>
        <v/>
      </c>
      <c r="L108" s="23" t="str">
        <f>IF(ISBLANK(Wohnsitz!K102),"",(Wohnsitz!K102))</f>
        <v/>
      </c>
      <c r="M108" s="105" t="str">
        <f>IF(ISBLANK(Wohnsitz!W102),"",(Wohnsitz!W102))</f>
        <v/>
      </c>
      <c r="N108" s="19" t="str">
        <f>IF(ISBLANK(Wohnsitz!L102),"",(Wohnsitz!L102/60))</f>
        <v/>
      </c>
      <c r="O108" s="19" t="str">
        <f>IF(ISBLANK(Wohnsitz!M102),"",(Wohnsitz!M102/60))</f>
        <v/>
      </c>
      <c r="P108" s="19" t="str">
        <f>IF(ISBLANK(Wohnsitz!N102),"",(Wohnsitz!N102/60))</f>
        <v/>
      </c>
      <c r="Q108" s="19">
        <f t="shared" si="4"/>
        <v>0</v>
      </c>
      <c r="R108" s="19" t="str">
        <f>IF(ISBLANK(Wohnsitz!P102),"",(Wohnsitz!P102))</f>
        <v/>
      </c>
      <c r="S108" s="19" t="str">
        <f>IF(ISBLANK(Wohnsitz!Q102),"",(Wohnsitz!Q102))</f>
        <v/>
      </c>
      <c r="T108" s="19" t="str">
        <f>IF(ISBLANK(Wohnsitz!R102),"",(Wohnsitz!R102))</f>
        <v/>
      </c>
      <c r="U108" s="19" t="str">
        <f>IF(ISBLANK(Wohnsitz!S102),"",(Wohnsitz!S102))</f>
        <v/>
      </c>
      <c r="V108" s="19" t="str">
        <f>IF(ISBLANK(Wohnsitz!T102),"",(Wohnsitz!T102))</f>
        <v/>
      </c>
      <c r="W108" s="19" t="str">
        <f>IF(ISBLANK(Wohnsitz!U102),"",(Wohnsitz!U102))</f>
        <v/>
      </c>
      <c r="X108" s="82">
        <f t="shared" si="5"/>
        <v>0</v>
      </c>
    </row>
    <row r="109" spans="1:24" ht="23.25" customHeight="1">
      <c r="A109" s="104" t="str">
        <f>IFERROR(IF('Sammel-RG'!J109&lt;&gt;"",INDEX(Wohnsitz!$J$1,1),""),"")</f>
        <v/>
      </c>
      <c r="B109" s="104" t="str">
        <f>IFERROR(IF('Sammel-RG'!J109&lt;&gt;"",INDEX(Wohnsitz!$C$8,1),""),"")</f>
        <v/>
      </c>
      <c r="C109" s="104" t="str">
        <f>IFERROR(IF('Sammel-RG'!J109&lt;&gt;"",INDEX(Wohnsitz!$C$5,1),""),"")</f>
        <v/>
      </c>
      <c r="D109" s="104" t="str">
        <f>IFERROR(IF('Sammel-RG'!H109&lt;&gt;"", 'Sammel-RG'!$B$10 &amp; " " &amp; $B$11, ""), "")</f>
        <v/>
      </c>
      <c r="E109" s="104" t="str">
        <f>IFERROR(IF('Sammel-RG'!J109&lt;&gt;"",INDEX(Wohnsitz!$F$7,1),""),"")</f>
        <v/>
      </c>
      <c r="F109" s="104" t="str">
        <f>IFERROR(IF('Sammel-RG'!J109&lt;&gt;"",INDEX(Wohnsitz!$C$11,1),""),"")</f>
        <v/>
      </c>
      <c r="G109" s="104" t="str">
        <f>IF(ISBLANK(Wohnsitz!B103),"",(Wohnsitz!B103))</f>
        <v/>
      </c>
      <c r="H109" s="104" t="str">
        <f>IF(ISBLANK(Wohnsitz!G103),"",(Wohnsitz!G103))</f>
        <v/>
      </c>
      <c r="I109" s="104" t="str">
        <f>IF(ISBLANK(Wohnsitz!H103),"",(Wohnsitz!H103))</f>
        <v/>
      </c>
      <c r="J109" s="104" t="str">
        <f>IF(ISBLANK(Wohnsitz!I103),"",(Wohnsitz!I103))</f>
        <v/>
      </c>
      <c r="K109" s="103" t="str">
        <f>IF(ISBLANK(Wohnsitz!J103),"",(Wohnsitz!J103))</f>
        <v/>
      </c>
      <c r="L109" s="23" t="str">
        <f>IF(ISBLANK(Wohnsitz!K103),"",(Wohnsitz!K103))</f>
        <v/>
      </c>
      <c r="M109" s="105" t="str">
        <f>IF(ISBLANK(Wohnsitz!W103),"",(Wohnsitz!W103))</f>
        <v/>
      </c>
      <c r="N109" s="19" t="str">
        <f>IF(ISBLANK(Wohnsitz!L103),"",(Wohnsitz!L103/60))</f>
        <v/>
      </c>
      <c r="O109" s="19" t="str">
        <f>IF(ISBLANK(Wohnsitz!M103),"",(Wohnsitz!M103/60))</f>
        <v/>
      </c>
      <c r="P109" s="19" t="str">
        <f>IF(ISBLANK(Wohnsitz!N103),"",(Wohnsitz!N103/60))</f>
        <v/>
      </c>
      <c r="Q109" s="19">
        <f t="shared" si="4"/>
        <v>0</v>
      </c>
      <c r="R109" s="19" t="str">
        <f>IF(ISBLANK(Wohnsitz!P103),"",(Wohnsitz!P103))</f>
        <v/>
      </c>
      <c r="S109" s="19" t="str">
        <f>IF(ISBLANK(Wohnsitz!Q103),"",(Wohnsitz!Q103))</f>
        <v/>
      </c>
      <c r="T109" s="19" t="str">
        <f>IF(ISBLANK(Wohnsitz!R103),"",(Wohnsitz!R103))</f>
        <v/>
      </c>
      <c r="U109" s="19" t="str">
        <f>IF(ISBLANK(Wohnsitz!S103),"",(Wohnsitz!S103))</f>
        <v/>
      </c>
      <c r="V109" s="19" t="str">
        <f>IF(ISBLANK(Wohnsitz!T103),"",(Wohnsitz!T103))</f>
        <v/>
      </c>
      <c r="W109" s="19" t="str">
        <f>IF(ISBLANK(Wohnsitz!U103),"",(Wohnsitz!U103))</f>
        <v/>
      </c>
      <c r="X109" s="82">
        <f t="shared" si="5"/>
        <v>0</v>
      </c>
    </row>
    <row r="110" spans="1:24" ht="23.25" customHeight="1">
      <c r="A110" s="104" t="str">
        <f>IFERROR(IF('Sammel-RG'!J110&lt;&gt;"",INDEX(Wohnsitz!$J$1,1),""),"")</f>
        <v/>
      </c>
      <c r="B110" s="104" t="str">
        <f>IFERROR(IF('Sammel-RG'!J110&lt;&gt;"",INDEX(Wohnsitz!$C$8,1),""),"")</f>
        <v/>
      </c>
      <c r="C110" s="104" t="str">
        <f>IFERROR(IF('Sammel-RG'!J110&lt;&gt;"",INDEX(Wohnsitz!$C$5,1),""),"")</f>
        <v/>
      </c>
      <c r="D110" s="104" t="str">
        <f>IFERROR(IF('Sammel-RG'!H110&lt;&gt;"", 'Sammel-RG'!$B$10 &amp; " " &amp; $B$11, ""), "")</f>
        <v/>
      </c>
      <c r="E110" s="104" t="str">
        <f>IFERROR(IF('Sammel-RG'!J110&lt;&gt;"",INDEX(Wohnsitz!$F$7,1),""),"")</f>
        <v/>
      </c>
      <c r="F110" s="104" t="str">
        <f>IFERROR(IF('Sammel-RG'!J110&lt;&gt;"",INDEX(Wohnsitz!$C$11,1),""),"")</f>
        <v/>
      </c>
      <c r="G110" s="104" t="str">
        <f>IF(ISBLANK(Wohnsitz!B104),"",(Wohnsitz!B104))</f>
        <v/>
      </c>
      <c r="H110" s="104" t="str">
        <f>IF(ISBLANK(Wohnsitz!G104),"",(Wohnsitz!G104))</f>
        <v/>
      </c>
      <c r="I110" s="104" t="str">
        <f>IF(ISBLANK(Wohnsitz!H104),"",(Wohnsitz!H104))</f>
        <v/>
      </c>
      <c r="J110" s="104" t="str">
        <f>IF(ISBLANK(Wohnsitz!I104),"",(Wohnsitz!I104))</f>
        <v/>
      </c>
      <c r="K110" s="103" t="str">
        <f>IF(ISBLANK(Wohnsitz!J104),"",(Wohnsitz!J104))</f>
        <v/>
      </c>
      <c r="L110" s="23" t="str">
        <f>IF(ISBLANK(Wohnsitz!K104),"",(Wohnsitz!K104))</f>
        <v/>
      </c>
      <c r="M110" s="105" t="str">
        <f>IF(ISBLANK(Wohnsitz!W104),"",(Wohnsitz!W104))</f>
        <v/>
      </c>
      <c r="N110" s="19" t="str">
        <f>IF(ISBLANK(Wohnsitz!L104),"",(Wohnsitz!L104/60))</f>
        <v/>
      </c>
      <c r="O110" s="19" t="str">
        <f>IF(ISBLANK(Wohnsitz!M104),"",(Wohnsitz!M104/60))</f>
        <v/>
      </c>
      <c r="P110" s="19" t="str">
        <f>IF(ISBLANK(Wohnsitz!N104),"",(Wohnsitz!N104/60))</f>
        <v/>
      </c>
      <c r="Q110" s="19">
        <f t="shared" si="4"/>
        <v>0</v>
      </c>
      <c r="R110" s="19" t="str">
        <f>IF(ISBLANK(Wohnsitz!P104),"",(Wohnsitz!P104))</f>
        <v/>
      </c>
      <c r="S110" s="19" t="str">
        <f>IF(ISBLANK(Wohnsitz!Q104),"",(Wohnsitz!Q104))</f>
        <v/>
      </c>
      <c r="T110" s="19" t="str">
        <f>IF(ISBLANK(Wohnsitz!R104),"",(Wohnsitz!R104))</f>
        <v/>
      </c>
      <c r="U110" s="19" t="str">
        <f>IF(ISBLANK(Wohnsitz!S104),"",(Wohnsitz!S104))</f>
        <v/>
      </c>
      <c r="V110" s="19" t="str">
        <f>IF(ISBLANK(Wohnsitz!T104),"",(Wohnsitz!T104))</f>
        <v/>
      </c>
      <c r="W110" s="19" t="str">
        <f>IF(ISBLANK(Wohnsitz!U104),"",(Wohnsitz!U104))</f>
        <v/>
      </c>
      <c r="X110" s="82">
        <f t="shared" si="5"/>
        <v>0</v>
      </c>
    </row>
    <row r="111" spans="1:24" ht="23.25" customHeight="1">
      <c r="A111" s="104" t="str">
        <f>IFERROR(IF('Sammel-RG'!J111&lt;&gt;"",INDEX(Wohnsitz!$J$1,1),""),"")</f>
        <v/>
      </c>
      <c r="B111" s="104" t="str">
        <f>IFERROR(IF('Sammel-RG'!J111&lt;&gt;"",INDEX(Wohnsitz!$C$8,1),""),"")</f>
        <v/>
      </c>
      <c r="C111" s="104" t="str">
        <f>IFERROR(IF('Sammel-RG'!J111&lt;&gt;"",INDEX(Wohnsitz!$C$5,1),""),"")</f>
        <v/>
      </c>
      <c r="D111" s="104" t="str">
        <f>IFERROR(IF('Sammel-RG'!H111&lt;&gt;"", 'Sammel-RG'!$B$10 &amp; " " &amp; $B$11, ""), "")</f>
        <v/>
      </c>
      <c r="E111" s="104" t="str">
        <f>IFERROR(IF('Sammel-RG'!J111&lt;&gt;"",INDEX(Wohnsitz!$F$7,1),""),"")</f>
        <v/>
      </c>
      <c r="F111" s="104" t="str">
        <f>IFERROR(IF('Sammel-RG'!J111&lt;&gt;"",INDEX(Wohnsitz!$C$11,1),""),"")</f>
        <v/>
      </c>
      <c r="G111" s="104" t="str">
        <f>IF(ISBLANK(Wohnsitz!B105),"",(Wohnsitz!B105))</f>
        <v/>
      </c>
      <c r="H111" s="104" t="str">
        <f>IF(ISBLANK(Wohnsitz!G105),"",(Wohnsitz!G105))</f>
        <v/>
      </c>
      <c r="I111" s="104" t="str">
        <f>IF(ISBLANK(Wohnsitz!H105),"",(Wohnsitz!H105))</f>
        <v/>
      </c>
      <c r="J111" s="104" t="str">
        <f>IF(ISBLANK(Wohnsitz!I105),"",(Wohnsitz!I105))</f>
        <v/>
      </c>
      <c r="K111" s="103" t="str">
        <f>IF(ISBLANK(Wohnsitz!J105),"",(Wohnsitz!J105))</f>
        <v/>
      </c>
      <c r="L111" s="23" t="str">
        <f>IF(ISBLANK(Wohnsitz!K105),"",(Wohnsitz!K105))</f>
        <v/>
      </c>
      <c r="M111" s="105" t="str">
        <f>IF(ISBLANK(Wohnsitz!W105),"",(Wohnsitz!W105))</f>
        <v/>
      </c>
      <c r="N111" s="19" t="str">
        <f>IF(ISBLANK(Wohnsitz!L105),"",(Wohnsitz!L105/60))</f>
        <v/>
      </c>
      <c r="O111" s="19" t="str">
        <f>IF(ISBLANK(Wohnsitz!M105),"",(Wohnsitz!M105/60))</f>
        <v/>
      </c>
      <c r="P111" s="19" t="str">
        <f>IF(ISBLANK(Wohnsitz!N105),"",(Wohnsitz!N105/60))</f>
        <v/>
      </c>
      <c r="Q111" s="19">
        <f t="shared" si="4"/>
        <v>0</v>
      </c>
      <c r="R111" s="19" t="str">
        <f>IF(ISBLANK(Wohnsitz!P105),"",(Wohnsitz!P105))</f>
        <v/>
      </c>
      <c r="S111" s="19" t="str">
        <f>IF(ISBLANK(Wohnsitz!Q105),"",(Wohnsitz!Q105))</f>
        <v/>
      </c>
      <c r="T111" s="19" t="str">
        <f>IF(ISBLANK(Wohnsitz!R105),"",(Wohnsitz!R105))</f>
        <v/>
      </c>
      <c r="U111" s="19" t="str">
        <f>IF(ISBLANK(Wohnsitz!S105),"",(Wohnsitz!S105))</f>
        <v/>
      </c>
      <c r="V111" s="19" t="str">
        <f>IF(ISBLANK(Wohnsitz!T105),"",(Wohnsitz!T105))</f>
        <v/>
      </c>
      <c r="W111" s="19" t="str">
        <f>IF(ISBLANK(Wohnsitz!U105),"",(Wohnsitz!U105))</f>
        <v/>
      </c>
      <c r="X111" s="82">
        <f t="shared" si="5"/>
        <v>0</v>
      </c>
    </row>
    <row r="112" spans="1:24" ht="23.25" customHeight="1">
      <c r="A112" s="104" t="str">
        <f>IFERROR(IF('Sammel-RG'!J112&lt;&gt;"",INDEX(Wohnsitz!$J$1,1),""),"")</f>
        <v/>
      </c>
      <c r="B112" s="104" t="str">
        <f>IFERROR(IF('Sammel-RG'!J112&lt;&gt;"",INDEX(Wohnsitz!$C$8,1),""),"")</f>
        <v/>
      </c>
      <c r="C112" s="104" t="str">
        <f>IFERROR(IF('Sammel-RG'!J112&lt;&gt;"",INDEX(Wohnsitz!$C$5,1),""),"")</f>
        <v/>
      </c>
      <c r="D112" s="104" t="str">
        <f>IFERROR(IF('Sammel-RG'!H112&lt;&gt;"", 'Sammel-RG'!$B$10 &amp; " " &amp; $B$11, ""), "")</f>
        <v/>
      </c>
      <c r="E112" s="104" t="str">
        <f>IFERROR(IF('Sammel-RG'!J112&lt;&gt;"",INDEX(Wohnsitz!$F$7,1),""),"")</f>
        <v/>
      </c>
      <c r="F112" s="104" t="str">
        <f>IFERROR(IF('Sammel-RG'!J112&lt;&gt;"",INDEX(Wohnsitz!$C$11,1),""),"")</f>
        <v/>
      </c>
      <c r="G112" s="104" t="str">
        <f>IF(ISBLANK(Wohnsitz!B106),"",(Wohnsitz!B106))</f>
        <v/>
      </c>
      <c r="H112" s="104" t="str">
        <f>IF(ISBLANK(Wohnsitz!G106),"",(Wohnsitz!G106))</f>
        <v/>
      </c>
      <c r="I112" s="104" t="str">
        <f>IF(ISBLANK(Wohnsitz!H106),"",(Wohnsitz!H106))</f>
        <v/>
      </c>
      <c r="J112" s="104" t="str">
        <f>IF(ISBLANK(Wohnsitz!I106),"",(Wohnsitz!I106))</f>
        <v/>
      </c>
      <c r="K112" s="103" t="str">
        <f>IF(ISBLANK(Wohnsitz!J106),"",(Wohnsitz!J106))</f>
        <v/>
      </c>
      <c r="L112" s="23" t="str">
        <f>IF(ISBLANK(Wohnsitz!K106),"",(Wohnsitz!K106))</f>
        <v/>
      </c>
      <c r="M112" s="105" t="str">
        <f>IF(ISBLANK(Wohnsitz!W106),"",(Wohnsitz!W106))</f>
        <v/>
      </c>
      <c r="N112" s="19" t="str">
        <f>IF(ISBLANK(Wohnsitz!L106),"",(Wohnsitz!L106/60))</f>
        <v/>
      </c>
      <c r="O112" s="19" t="str">
        <f>IF(ISBLANK(Wohnsitz!M106),"",(Wohnsitz!M106/60))</f>
        <v/>
      </c>
      <c r="P112" s="19" t="str">
        <f>IF(ISBLANK(Wohnsitz!N106),"",(Wohnsitz!N106/60))</f>
        <v/>
      </c>
      <c r="Q112" s="19">
        <f t="shared" si="4"/>
        <v>0</v>
      </c>
      <c r="R112" s="19" t="str">
        <f>IF(ISBLANK(Wohnsitz!P106),"",(Wohnsitz!P106))</f>
        <v/>
      </c>
      <c r="S112" s="19" t="str">
        <f>IF(ISBLANK(Wohnsitz!Q106),"",(Wohnsitz!Q106))</f>
        <v/>
      </c>
      <c r="T112" s="19" t="str">
        <f>IF(ISBLANK(Wohnsitz!R106),"",(Wohnsitz!R106))</f>
        <v/>
      </c>
      <c r="U112" s="19" t="str">
        <f>IF(ISBLANK(Wohnsitz!S106),"",(Wohnsitz!S106))</f>
        <v/>
      </c>
      <c r="V112" s="19" t="str">
        <f>IF(ISBLANK(Wohnsitz!T106),"",(Wohnsitz!T106))</f>
        <v/>
      </c>
      <c r="W112" s="19" t="str">
        <f>IF(ISBLANK(Wohnsitz!U106),"",(Wohnsitz!U106))</f>
        <v/>
      </c>
      <c r="X112" s="82">
        <f t="shared" si="5"/>
        <v>0</v>
      </c>
    </row>
    <row r="113" spans="1:24" ht="23.25" customHeight="1">
      <c r="A113" s="104" t="str">
        <f>IFERROR(IF('Sammel-RG'!J113&lt;&gt;"",INDEX(Wohnsitz!$J$1,1),""),"")</f>
        <v/>
      </c>
      <c r="B113" s="104" t="str">
        <f>IFERROR(IF('Sammel-RG'!J113&lt;&gt;"",INDEX(Wohnsitz!$C$8,1),""),"")</f>
        <v/>
      </c>
      <c r="C113" s="104" t="str">
        <f>IFERROR(IF('Sammel-RG'!J113&lt;&gt;"",INDEX(Wohnsitz!$C$5,1),""),"")</f>
        <v/>
      </c>
      <c r="D113" s="104" t="str">
        <f>IFERROR(IF('Sammel-RG'!H113&lt;&gt;"", 'Sammel-RG'!$B$10 &amp; " " &amp; $B$11, ""), "")</f>
        <v/>
      </c>
      <c r="E113" s="104" t="str">
        <f>IFERROR(IF('Sammel-RG'!J113&lt;&gt;"",INDEX(Wohnsitz!$F$7,1),""),"")</f>
        <v/>
      </c>
      <c r="F113" s="104" t="str">
        <f>IFERROR(IF('Sammel-RG'!J113&lt;&gt;"",INDEX(Wohnsitz!$C$11,1),""),"")</f>
        <v/>
      </c>
      <c r="G113" s="104" t="str">
        <f>IF(ISBLANK(Wohnsitz!B107),"",(Wohnsitz!B107))</f>
        <v/>
      </c>
      <c r="H113" s="104" t="str">
        <f>IF(ISBLANK(Wohnsitz!G107),"",(Wohnsitz!G107))</f>
        <v/>
      </c>
      <c r="I113" s="104" t="str">
        <f>IF(ISBLANK(Wohnsitz!H107),"",(Wohnsitz!H107))</f>
        <v/>
      </c>
      <c r="J113" s="104" t="str">
        <f>IF(ISBLANK(Wohnsitz!I107),"",(Wohnsitz!I107))</f>
        <v/>
      </c>
      <c r="K113" s="103" t="str">
        <f>IF(ISBLANK(Wohnsitz!J107),"",(Wohnsitz!J107))</f>
        <v/>
      </c>
      <c r="L113" s="23" t="str">
        <f>IF(ISBLANK(Wohnsitz!K107),"",(Wohnsitz!K107))</f>
        <v/>
      </c>
      <c r="M113" s="105" t="str">
        <f>IF(ISBLANK(Wohnsitz!W107),"",(Wohnsitz!W107))</f>
        <v/>
      </c>
      <c r="N113" s="19" t="str">
        <f>IF(ISBLANK(Wohnsitz!L107),"",(Wohnsitz!L107/60))</f>
        <v/>
      </c>
      <c r="O113" s="19" t="str">
        <f>IF(ISBLANK(Wohnsitz!M107),"",(Wohnsitz!M107/60))</f>
        <v/>
      </c>
      <c r="P113" s="19" t="str">
        <f>IF(ISBLANK(Wohnsitz!N107),"",(Wohnsitz!N107/60))</f>
        <v/>
      </c>
      <c r="Q113" s="19">
        <f t="shared" si="4"/>
        <v>0</v>
      </c>
      <c r="R113" s="19" t="str">
        <f>IF(ISBLANK(Wohnsitz!P107),"",(Wohnsitz!P107))</f>
        <v/>
      </c>
      <c r="S113" s="19" t="str">
        <f>IF(ISBLANK(Wohnsitz!Q107),"",(Wohnsitz!Q107))</f>
        <v/>
      </c>
      <c r="T113" s="19" t="str">
        <f>IF(ISBLANK(Wohnsitz!R107),"",(Wohnsitz!R107))</f>
        <v/>
      </c>
      <c r="U113" s="19" t="str">
        <f>IF(ISBLANK(Wohnsitz!S107),"",(Wohnsitz!S107))</f>
        <v/>
      </c>
      <c r="V113" s="19" t="str">
        <f>IF(ISBLANK(Wohnsitz!T107),"",(Wohnsitz!T107))</f>
        <v/>
      </c>
      <c r="W113" s="19" t="str">
        <f>IF(ISBLANK(Wohnsitz!U107),"",(Wohnsitz!U107))</f>
        <v/>
      </c>
      <c r="X113" s="82">
        <f t="shared" si="5"/>
        <v>0</v>
      </c>
    </row>
    <row r="114" spans="1:24" ht="23.25" customHeight="1">
      <c r="A114" s="104" t="str">
        <f>IFERROR(IF('Sammel-RG'!J114&lt;&gt;"",INDEX(Wohnsitz!$J$1,1),""),"")</f>
        <v/>
      </c>
      <c r="B114" s="104" t="str">
        <f>IFERROR(IF('Sammel-RG'!J114&lt;&gt;"",INDEX(Wohnsitz!$C$8,1),""),"")</f>
        <v/>
      </c>
      <c r="C114" s="104" t="str">
        <f>IFERROR(IF('Sammel-RG'!J114&lt;&gt;"",INDEX(Wohnsitz!$C$5,1),""),"")</f>
        <v/>
      </c>
      <c r="D114" s="104" t="str">
        <f>IFERROR(IF('Sammel-RG'!H114&lt;&gt;"", 'Sammel-RG'!$B$10 &amp; " " &amp; $B$11, ""), "")</f>
        <v/>
      </c>
      <c r="E114" s="104" t="str">
        <f>IFERROR(IF('Sammel-RG'!J114&lt;&gt;"",INDEX(Wohnsitz!$F$7,1),""),"")</f>
        <v/>
      </c>
      <c r="F114" s="104" t="str">
        <f>IFERROR(IF('Sammel-RG'!J114&lt;&gt;"",INDEX(Wohnsitz!$C$11,1),""),"")</f>
        <v/>
      </c>
      <c r="G114" s="104" t="str">
        <f>IF(ISBLANK(Wohnsitz!B108),"",(Wohnsitz!B108))</f>
        <v/>
      </c>
      <c r="H114" s="104" t="str">
        <f>IF(ISBLANK(Wohnsitz!G108),"",(Wohnsitz!G108))</f>
        <v/>
      </c>
      <c r="I114" s="104" t="str">
        <f>IF(ISBLANK(Wohnsitz!H108),"",(Wohnsitz!H108))</f>
        <v/>
      </c>
      <c r="J114" s="104" t="str">
        <f>IF(ISBLANK(Wohnsitz!I108),"",(Wohnsitz!I108))</f>
        <v/>
      </c>
      <c r="K114" s="103" t="str">
        <f>IF(ISBLANK(Wohnsitz!J108),"",(Wohnsitz!J108))</f>
        <v/>
      </c>
      <c r="L114" s="23" t="str">
        <f>IF(ISBLANK(Wohnsitz!K108),"",(Wohnsitz!K108))</f>
        <v/>
      </c>
      <c r="M114" s="105" t="str">
        <f>IF(ISBLANK(Wohnsitz!W108),"",(Wohnsitz!W108))</f>
        <v/>
      </c>
      <c r="N114" s="19" t="str">
        <f>IF(ISBLANK(Wohnsitz!L108),"",(Wohnsitz!L108/60))</f>
        <v/>
      </c>
      <c r="O114" s="19" t="str">
        <f>IF(ISBLANK(Wohnsitz!M108),"",(Wohnsitz!M108/60))</f>
        <v/>
      </c>
      <c r="P114" s="19" t="str">
        <f>IF(ISBLANK(Wohnsitz!N108),"",(Wohnsitz!N108/60))</f>
        <v/>
      </c>
      <c r="Q114" s="19">
        <f t="shared" si="4"/>
        <v>0</v>
      </c>
      <c r="R114" s="19" t="str">
        <f>IF(ISBLANK(Wohnsitz!P108),"",(Wohnsitz!P108))</f>
        <v/>
      </c>
      <c r="S114" s="19" t="str">
        <f>IF(ISBLANK(Wohnsitz!Q108),"",(Wohnsitz!Q108))</f>
        <v/>
      </c>
      <c r="T114" s="19" t="str">
        <f>IF(ISBLANK(Wohnsitz!R108),"",(Wohnsitz!R108))</f>
        <v/>
      </c>
      <c r="U114" s="19" t="str">
        <f>IF(ISBLANK(Wohnsitz!S108),"",(Wohnsitz!S108))</f>
        <v/>
      </c>
      <c r="V114" s="19" t="str">
        <f>IF(ISBLANK(Wohnsitz!T108),"",(Wohnsitz!T108))</f>
        <v/>
      </c>
      <c r="W114" s="19" t="str">
        <f>IF(ISBLANK(Wohnsitz!U108),"",(Wohnsitz!U108))</f>
        <v/>
      </c>
      <c r="X114" s="82">
        <f t="shared" si="5"/>
        <v>0</v>
      </c>
    </row>
    <row r="115" spans="1:24" ht="23.25" customHeight="1">
      <c r="A115" s="104" t="str">
        <f>IFERROR(IF('Sammel-RG'!J115&lt;&gt;"",INDEX(Wohnsitz!$J$1,1),""),"")</f>
        <v/>
      </c>
      <c r="B115" s="104" t="str">
        <f>IFERROR(IF('Sammel-RG'!J115&lt;&gt;"",INDEX(Wohnsitz!$C$8,1),""),"")</f>
        <v/>
      </c>
      <c r="C115" s="104" t="str">
        <f>IFERROR(IF('Sammel-RG'!J115&lt;&gt;"",INDEX(Wohnsitz!$C$5,1),""),"")</f>
        <v/>
      </c>
      <c r="D115" s="104" t="str">
        <f>IFERROR(IF('Sammel-RG'!H115&lt;&gt;"", 'Sammel-RG'!$B$10 &amp; " " &amp; $B$11, ""), "")</f>
        <v/>
      </c>
      <c r="E115" s="104" t="str">
        <f>IFERROR(IF('Sammel-RG'!J115&lt;&gt;"",INDEX(Wohnsitz!$F$7,1),""),"")</f>
        <v/>
      </c>
      <c r="F115" s="104" t="str">
        <f>IFERROR(IF('Sammel-RG'!J115&lt;&gt;"",INDEX(Wohnsitz!$C$11,1),""),"")</f>
        <v/>
      </c>
      <c r="G115" s="104" t="str">
        <f>IF(ISBLANK(Wohnsitz!B109),"",(Wohnsitz!B109))</f>
        <v/>
      </c>
      <c r="H115" s="104" t="str">
        <f>IF(ISBLANK(Wohnsitz!G109),"",(Wohnsitz!G109))</f>
        <v/>
      </c>
      <c r="I115" s="104" t="str">
        <f>IF(ISBLANK(Wohnsitz!H109),"",(Wohnsitz!H109))</f>
        <v/>
      </c>
      <c r="J115" s="104" t="str">
        <f>IF(ISBLANK(Wohnsitz!I109),"",(Wohnsitz!I109))</f>
        <v/>
      </c>
      <c r="K115" s="103" t="str">
        <f>IF(ISBLANK(Wohnsitz!J109),"",(Wohnsitz!J109))</f>
        <v/>
      </c>
      <c r="L115" s="23" t="str">
        <f>IF(ISBLANK(Wohnsitz!K109),"",(Wohnsitz!K109))</f>
        <v/>
      </c>
      <c r="M115" s="105" t="str">
        <f>IF(ISBLANK(Wohnsitz!W109),"",(Wohnsitz!W109))</f>
        <v/>
      </c>
      <c r="N115" s="19" t="str">
        <f>IF(ISBLANK(Wohnsitz!L109),"",(Wohnsitz!L109/60))</f>
        <v/>
      </c>
      <c r="O115" s="19" t="str">
        <f>IF(ISBLANK(Wohnsitz!M109),"",(Wohnsitz!M109/60))</f>
        <v/>
      </c>
      <c r="P115" s="19" t="str">
        <f>IF(ISBLANK(Wohnsitz!N109),"",(Wohnsitz!N109/60))</f>
        <v/>
      </c>
      <c r="Q115" s="19">
        <f t="shared" si="4"/>
        <v>0</v>
      </c>
      <c r="R115" s="19" t="str">
        <f>IF(ISBLANK(Wohnsitz!P109),"",(Wohnsitz!P109))</f>
        <v/>
      </c>
      <c r="S115" s="19" t="str">
        <f>IF(ISBLANK(Wohnsitz!Q109),"",(Wohnsitz!Q109))</f>
        <v/>
      </c>
      <c r="T115" s="19" t="str">
        <f>IF(ISBLANK(Wohnsitz!R109),"",(Wohnsitz!R109))</f>
        <v/>
      </c>
      <c r="U115" s="19" t="str">
        <f>IF(ISBLANK(Wohnsitz!S109),"",(Wohnsitz!S109))</f>
        <v/>
      </c>
      <c r="V115" s="19" t="str">
        <f>IF(ISBLANK(Wohnsitz!T109),"",(Wohnsitz!T109))</f>
        <v/>
      </c>
      <c r="W115" s="19" t="str">
        <f>IF(ISBLANK(Wohnsitz!U109),"",(Wohnsitz!U109))</f>
        <v/>
      </c>
      <c r="X115" s="82">
        <f t="shared" si="5"/>
        <v>0</v>
      </c>
    </row>
    <row r="116" spans="1:24" ht="23.25" customHeight="1">
      <c r="A116" s="104" t="str">
        <f>IFERROR(IF('Sammel-RG'!J116&lt;&gt;"",INDEX(Wohnsitz!$J$1,1),""),"")</f>
        <v/>
      </c>
      <c r="B116" s="104" t="str">
        <f>IFERROR(IF('Sammel-RG'!J116&lt;&gt;"",INDEX(Wohnsitz!$C$8,1),""),"")</f>
        <v/>
      </c>
      <c r="C116" s="104" t="str">
        <f>IFERROR(IF('Sammel-RG'!J116&lt;&gt;"",INDEX(Wohnsitz!$C$5,1),""),"")</f>
        <v/>
      </c>
      <c r="D116" s="104" t="str">
        <f>IFERROR(IF('Sammel-RG'!H116&lt;&gt;"", 'Sammel-RG'!$B$10 &amp; " " &amp; $B$11, ""), "")</f>
        <v/>
      </c>
      <c r="E116" s="104" t="str">
        <f>IFERROR(IF('Sammel-RG'!J116&lt;&gt;"",INDEX(Wohnsitz!$F$7,1),""),"")</f>
        <v/>
      </c>
      <c r="F116" s="104" t="str">
        <f>IFERROR(IF('Sammel-RG'!J116&lt;&gt;"",INDEX(Wohnsitz!$C$11,1),""),"")</f>
        <v/>
      </c>
      <c r="G116" s="104" t="str">
        <f>IF(ISBLANK(Wohnsitz!B110),"",(Wohnsitz!B110))</f>
        <v/>
      </c>
      <c r="H116" s="104" t="str">
        <f>IF(ISBLANK(Wohnsitz!G110),"",(Wohnsitz!G110))</f>
        <v/>
      </c>
      <c r="I116" s="104" t="str">
        <f>IF(ISBLANK(Wohnsitz!H110),"",(Wohnsitz!H110))</f>
        <v/>
      </c>
      <c r="J116" s="104" t="str">
        <f>IF(ISBLANK(Wohnsitz!I110),"",(Wohnsitz!I110))</f>
        <v/>
      </c>
      <c r="K116" s="103" t="str">
        <f>IF(ISBLANK(Wohnsitz!J110),"",(Wohnsitz!J110))</f>
        <v/>
      </c>
      <c r="L116" s="23" t="str">
        <f>IF(ISBLANK(Wohnsitz!K110),"",(Wohnsitz!K110))</f>
        <v/>
      </c>
      <c r="M116" s="105" t="str">
        <f>IF(ISBLANK(Wohnsitz!W110),"",(Wohnsitz!W110))</f>
        <v/>
      </c>
      <c r="N116" s="19" t="str">
        <f>IF(ISBLANK(Wohnsitz!L110),"",(Wohnsitz!L110/60))</f>
        <v/>
      </c>
      <c r="O116" s="19" t="str">
        <f>IF(ISBLANK(Wohnsitz!M110),"",(Wohnsitz!M110/60))</f>
        <v/>
      </c>
      <c r="P116" s="19" t="str">
        <f>IF(ISBLANK(Wohnsitz!N110),"",(Wohnsitz!N110/60))</f>
        <v/>
      </c>
      <c r="Q116" s="19">
        <f t="shared" si="4"/>
        <v>0</v>
      </c>
      <c r="R116" s="19" t="str">
        <f>IF(ISBLANK(Wohnsitz!P110),"",(Wohnsitz!P110))</f>
        <v/>
      </c>
      <c r="S116" s="19" t="str">
        <f>IF(ISBLANK(Wohnsitz!Q110),"",(Wohnsitz!Q110))</f>
        <v/>
      </c>
      <c r="T116" s="19" t="str">
        <f>IF(ISBLANK(Wohnsitz!R110),"",(Wohnsitz!R110))</f>
        <v/>
      </c>
      <c r="U116" s="19" t="str">
        <f>IF(ISBLANK(Wohnsitz!S110),"",(Wohnsitz!S110))</f>
        <v/>
      </c>
      <c r="V116" s="19" t="str">
        <f>IF(ISBLANK(Wohnsitz!T110),"",(Wohnsitz!T110))</f>
        <v/>
      </c>
      <c r="W116" s="19" t="str">
        <f>IF(ISBLANK(Wohnsitz!U110),"",(Wohnsitz!U110))</f>
        <v/>
      </c>
      <c r="X116" s="82">
        <f t="shared" si="5"/>
        <v>0</v>
      </c>
    </row>
    <row r="117" spans="1:24" ht="23.25" customHeight="1">
      <c r="A117" s="104" t="str">
        <f>IFERROR(IF('Sammel-RG'!J117&lt;&gt;"",INDEX(Wohnsitz!$J$1,1),""),"")</f>
        <v/>
      </c>
      <c r="B117" s="104" t="str">
        <f>IFERROR(IF('Sammel-RG'!J117&lt;&gt;"",INDEX(Wohnsitz!$C$8,1),""),"")</f>
        <v/>
      </c>
      <c r="C117" s="104" t="str">
        <f>IFERROR(IF('Sammel-RG'!J117&lt;&gt;"",INDEX(Wohnsitz!$C$5,1),""),"")</f>
        <v/>
      </c>
      <c r="D117" s="104" t="str">
        <f>IFERROR(IF('Sammel-RG'!H117&lt;&gt;"", 'Sammel-RG'!$B$10 &amp; " " &amp; $B$11, ""), "")</f>
        <v/>
      </c>
      <c r="E117" s="104" t="str">
        <f>IFERROR(IF('Sammel-RG'!J117&lt;&gt;"",INDEX(Wohnsitz!$F$7,1),""),"")</f>
        <v/>
      </c>
      <c r="F117" s="104" t="str">
        <f>IFERROR(IF('Sammel-RG'!J117&lt;&gt;"",INDEX(Wohnsitz!$C$11,1),""),"")</f>
        <v/>
      </c>
      <c r="G117" s="104" t="str">
        <f>IF(ISBLANK(Wohnsitz!B111),"",(Wohnsitz!B111))</f>
        <v/>
      </c>
      <c r="H117" s="104" t="str">
        <f>IF(ISBLANK(Wohnsitz!G111),"",(Wohnsitz!G111))</f>
        <v/>
      </c>
      <c r="I117" s="104" t="str">
        <f>IF(ISBLANK(Wohnsitz!H111),"",(Wohnsitz!H111))</f>
        <v/>
      </c>
      <c r="J117" s="104" t="str">
        <f>IF(ISBLANK(Wohnsitz!I111),"",(Wohnsitz!I111))</f>
        <v/>
      </c>
      <c r="K117" s="103" t="str">
        <f>IF(ISBLANK(Wohnsitz!J111),"",(Wohnsitz!J111))</f>
        <v/>
      </c>
      <c r="L117" s="23" t="str">
        <f>IF(ISBLANK(Wohnsitz!K111),"",(Wohnsitz!K111))</f>
        <v/>
      </c>
      <c r="M117" s="105" t="str">
        <f>IF(ISBLANK(Wohnsitz!W111),"",(Wohnsitz!W111))</f>
        <v/>
      </c>
      <c r="N117" s="19" t="str">
        <f>IF(ISBLANK(Wohnsitz!L111),"",(Wohnsitz!L111/60))</f>
        <v/>
      </c>
      <c r="O117" s="19" t="str">
        <f>IF(ISBLANK(Wohnsitz!M111),"",(Wohnsitz!M111/60))</f>
        <v/>
      </c>
      <c r="P117" s="19" t="str">
        <f>IF(ISBLANK(Wohnsitz!N111),"",(Wohnsitz!N111/60))</f>
        <v/>
      </c>
      <c r="Q117" s="19">
        <f t="shared" si="4"/>
        <v>0</v>
      </c>
      <c r="R117" s="19" t="str">
        <f>IF(ISBLANK(Wohnsitz!P111),"",(Wohnsitz!P111))</f>
        <v/>
      </c>
      <c r="S117" s="19" t="str">
        <f>IF(ISBLANK(Wohnsitz!Q111),"",(Wohnsitz!Q111))</f>
        <v/>
      </c>
      <c r="T117" s="19" t="str">
        <f>IF(ISBLANK(Wohnsitz!R111),"",(Wohnsitz!R111))</f>
        <v/>
      </c>
      <c r="U117" s="19" t="str">
        <f>IF(ISBLANK(Wohnsitz!S111),"",(Wohnsitz!S111))</f>
        <v/>
      </c>
      <c r="V117" s="19" t="str">
        <f>IF(ISBLANK(Wohnsitz!T111),"",(Wohnsitz!T111))</f>
        <v/>
      </c>
      <c r="W117" s="19" t="str">
        <f>IF(ISBLANK(Wohnsitz!U111),"",(Wohnsitz!U111))</f>
        <v/>
      </c>
      <c r="X117" s="82">
        <f t="shared" si="5"/>
        <v>0</v>
      </c>
    </row>
    <row r="118" spans="1:24" ht="23.25" customHeight="1">
      <c r="A118" s="104" t="str">
        <f>IFERROR(IF('Sammel-RG'!J118&lt;&gt;"",INDEX(Wohnsitz!$J$1,1),""),"")</f>
        <v/>
      </c>
      <c r="B118" s="104" t="str">
        <f>IFERROR(IF('Sammel-RG'!J118&lt;&gt;"",INDEX(Wohnsitz!$C$8,1),""),"")</f>
        <v/>
      </c>
      <c r="C118" s="104" t="str">
        <f>IFERROR(IF('Sammel-RG'!J118&lt;&gt;"",INDEX(Wohnsitz!$C$5,1),""),"")</f>
        <v/>
      </c>
      <c r="D118" s="104" t="str">
        <f>IFERROR(IF('Sammel-RG'!H118&lt;&gt;"", 'Sammel-RG'!$B$10 &amp; " " &amp; $B$11, ""), "")</f>
        <v/>
      </c>
      <c r="E118" s="104" t="str">
        <f>IFERROR(IF('Sammel-RG'!J118&lt;&gt;"",INDEX(Wohnsitz!$F$7,1),""),"")</f>
        <v/>
      </c>
      <c r="F118" s="104" t="str">
        <f>IFERROR(IF('Sammel-RG'!J118&lt;&gt;"",INDEX(Wohnsitz!$C$11,1),""),"")</f>
        <v/>
      </c>
      <c r="G118" s="104" t="str">
        <f>IF(ISBLANK(Wohnsitz!B112),"",(Wohnsitz!B112))</f>
        <v/>
      </c>
      <c r="H118" s="104" t="str">
        <f>IF(ISBLANK(Wohnsitz!G112),"",(Wohnsitz!G112))</f>
        <v/>
      </c>
      <c r="I118" s="104" t="str">
        <f>IF(ISBLANK(Wohnsitz!H112),"",(Wohnsitz!H112))</f>
        <v/>
      </c>
      <c r="J118" s="104" t="str">
        <f>IF(ISBLANK(Wohnsitz!I112),"",(Wohnsitz!I112))</f>
        <v/>
      </c>
      <c r="K118" s="103" t="str">
        <f>IF(ISBLANK(Wohnsitz!J112),"",(Wohnsitz!J112))</f>
        <v/>
      </c>
      <c r="L118" s="23" t="str">
        <f>IF(ISBLANK(Wohnsitz!K112),"",(Wohnsitz!K112))</f>
        <v/>
      </c>
      <c r="M118" s="105" t="str">
        <f>IF(ISBLANK(Wohnsitz!W112),"",(Wohnsitz!W112))</f>
        <v/>
      </c>
      <c r="N118" s="19" t="str">
        <f>IF(ISBLANK(Wohnsitz!L112),"",(Wohnsitz!L112/60))</f>
        <v/>
      </c>
      <c r="O118" s="19" t="str">
        <f>IF(ISBLANK(Wohnsitz!M112),"",(Wohnsitz!M112/60))</f>
        <v/>
      </c>
      <c r="P118" s="19" t="str">
        <f>IF(ISBLANK(Wohnsitz!N112),"",(Wohnsitz!N112/60))</f>
        <v/>
      </c>
      <c r="Q118" s="19">
        <f t="shared" si="4"/>
        <v>0</v>
      </c>
      <c r="R118" s="19" t="str">
        <f>IF(ISBLANK(Wohnsitz!P112),"",(Wohnsitz!P112))</f>
        <v/>
      </c>
      <c r="S118" s="19" t="str">
        <f>IF(ISBLANK(Wohnsitz!Q112),"",(Wohnsitz!Q112))</f>
        <v/>
      </c>
      <c r="T118" s="19" t="str">
        <f>IF(ISBLANK(Wohnsitz!R112),"",(Wohnsitz!R112))</f>
        <v/>
      </c>
      <c r="U118" s="19" t="str">
        <f>IF(ISBLANK(Wohnsitz!S112),"",(Wohnsitz!S112))</f>
        <v/>
      </c>
      <c r="V118" s="19" t="str">
        <f>IF(ISBLANK(Wohnsitz!T112),"",(Wohnsitz!T112))</f>
        <v/>
      </c>
      <c r="W118" s="19" t="str">
        <f>IF(ISBLANK(Wohnsitz!U112),"",(Wohnsitz!U112))</f>
        <v/>
      </c>
      <c r="X118" s="82">
        <f t="shared" si="5"/>
        <v>0</v>
      </c>
    </row>
    <row r="119" spans="1:24" ht="23.25" customHeight="1">
      <c r="A119" s="104" t="str">
        <f>IFERROR(IF('Sammel-RG'!J119&lt;&gt;"",INDEX(Wohnsitz!$J$1,1),""),"")</f>
        <v/>
      </c>
      <c r="B119" s="104" t="str">
        <f>IFERROR(IF('Sammel-RG'!J119&lt;&gt;"",INDEX(Wohnsitz!$C$8,1),""),"")</f>
        <v/>
      </c>
      <c r="C119" s="104" t="str">
        <f>IFERROR(IF('Sammel-RG'!J119&lt;&gt;"",INDEX(Wohnsitz!$C$5,1),""),"")</f>
        <v/>
      </c>
      <c r="D119" s="104" t="str">
        <f>IFERROR(IF('Sammel-RG'!H119&lt;&gt;"", 'Sammel-RG'!$B$10 &amp; " " &amp; $B$11, ""), "")</f>
        <v/>
      </c>
      <c r="E119" s="104" t="str">
        <f>IFERROR(IF('Sammel-RG'!J119&lt;&gt;"",INDEX(Wohnsitz!$F$7,1),""),"")</f>
        <v/>
      </c>
      <c r="F119" s="104" t="str">
        <f>IFERROR(IF('Sammel-RG'!J119&lt;&gt;"",INDEX(Wohnsitz!$C$11,1),""),"")</f>
        <v/>
      </c>
      <c r="G119" s="104" t="str">
        <f>IF(ISBLANK(Wohnsitz!B113),"",(Wohnsitz!B113))</f>
        <v/>
      </c>
      <c r="H119" s="104" t="str">
        <f>IF(ISBLANK(Wohnsitz!G113),"",(Wohnsitz!G113))</f>
        <v/>
      </c>
      <c r="I119" s="104" t="str">
        <f>IF(ISBLANK(Wohnsitz!H113),"",(Wohnsitz!H113))</f>
        <v/>
      </c>
      <c r="J119" s="104" t="str">
        <f>IF(ISBLANK(Wohnsitz!I113),"",(Wohnsitz!I113))</f>
        <v/>
      </c>
      <c r="K119" s="103" t="str">
        <f>IF(ISBLANK(Wohnsitz!J113),"",(Wohnsitz!J113))</f>
        <v/>
      </c>
      <c r="L119" s="23" t="str">
        <f>IF(ISBLANK(Wohnsitz!K113),"",(Wohnsitz!K113))</f>
        <v/>
      </c>
      <c r="M119" s="105" t="str">
        <f>IF(ISBLANK(Wohnsitz!W113),"",(Wohnsitz!W113))</f>
        <v/>
      </c>
      <c r="N119" s="19" t="str">
        <f>IF(ISBLANK(Wohnsitz!L113),"",(Wohnsitz!L113/60))</f>
        <v/>
      </c>
      <c r="O119" s="19" t="str">
        <f>IF(ISBLANK(Wohnsitz!M113),"",(Wohnsitz!M113/60))</f>
        <v/>
      </c>
      <c r="P119" s="19" t="str">
        <f>IF(ISBLANK(Wohnsitz!N113),"",(Wohnsitz!N113/60))</f>
        <v/>
      </c>
      <c r="Q119" s="19">
        <f t="shared" si="4"/>
        <v>0</v>
      </c>
      <c r="R119" s="19" t="str">
        <f>IF(ISBLANK(Wohnsitz!P113),"",(Wohnsitz!P113))</f>
        <v/>
      </c>
      <c r="S119" s="19" t="str">
        <f>IF(ISBLANK(Wohnsitz!Q113),"",(Wohnsitz!Q113))</f>
        <v/>
      </c>
      <c r="T119" s="19" t="str">
        <f>IF(ISBLANK(Wohnsitz!R113),"",(Wohnsitz!R113))</f>
        <v/>
      </c>
      <c r="U119" s="19" t="str">
        <f>IF(ISBLANK(Wohnsitz!S113),"",(Wohnsitz!S113))</f>
        <v/>
      </c>
      <c r="V119" s="19" t="str">
        <f>IF(ISBLANK(Wohnsitz!T113),"",(Wohnsitz!T113))</f>
        <v/>
      </c>
      <c r="W119" s="19" t="str">
        <f>IF(ISBLANK(Wohnsitz!U113),"",(Wohnsitz!U113))</f>
        <v/>
      </c>
      <c r="X119" s="82">
        <f t="shared" si="5"/>
        <v>0</v>
      </c>
    </row>
    <row r="120" spans="1:24" ht="23.25" customHeight="1">
      <c r="A120" s="104" t="str">
        <f>IFERROR(IF('Sammel-RG'!J120&lt;&gt;"",INDEX(Wohnsitz!$J$1,1),""),"")</f>
        <v/>
      </c>
      <c r="B120" s="104" t="str">
        <f>IFERROR(IF('Sammel-RG'!J120&lt;&gt;"",INDEX(Wohnsitz!$C$8,1),""),"")</f>
        <v/>
      </c>
      <c r="C120" s="104" t="str">
        <f>IFERROR(IF('Sammel-RG'!J120&lt;&gt;"",INDEX(Wohnsitz!$C$5,1),""),"")</f>
        <v/>
      </c>
      <c r="D120" s="104" t="str">
        <f>IFERROR(IF('Sammel-RG'!H120&lt;&gt;"", 'Sammel-RG'!$B$10 &amp; " " &amp; $B$11, ""), "")</f>
        <v/>
      </c>
      <c r="E120" s="104" t="str">
        <f>IFERROR(IF('Sammel-RG'!J120&lt;&gt;"",INDEX(Wohnsitz!$F$7,1),""),"")</f>
        <v/>
      </c>
      <c r="F120" s="104" t="str">
        <f>IFERROR(IF('Sammel-RG'!J120&lt;&gt;"",INDEX(Wohnsitz!$C$11,1),""),"")</f>
        <v/>
      </c>
      <c r="G120" s="104" t="str">
        <f>IF(ISBLANK(Wohnsitz!B114),"",(Wohnsitz!B114))</f>
        <v/>
      </c>
      <c r="H120" s="104" t="str">
        <f>IF(ISBLANK(Wohnsitz!G114),"",(Wohnsitz!G114))</f>
        <v/>
      </c>
      <c r="I120" s="104" t="str">
        <f>IF(ISBLANK(Wohnsitz!H114),"",(Wohnsitz!H114))</f>
        <v/>
      </c>
      <c r="J120" s="104" t="str">
        <f>IF(ISBLANK(Wohnsitz!I114),"",(Wohnsitz!I114))</f>
        <v/>
      </c>
      <c r="K120" s="103" t="str">
        <f>IF(ISBLANK(Wohnsitz!J114),"",(Wohnsitz!J114))</f>
        <v/>
      </c>
      <c r="L120" s="23" t="str">
        <f>IF(ISBLANK(Wohnsitz!K114),"",(Wohnsitz!K114))</f>
        <v/>
      </c>
      <c r="M120" s="105" t="str">
        <f>IF(ISBLANK(Wohnsitz!W114),"",(Wohnsitz!W114))</f>
        <v/>
      </c>
      <c r="N120" s="19" t="str">
        <f>IF(ISBLANK(Wohnsitz!L114),"",(Wohnsitz!L114/60))</f>
        <v/>
      </c>
      <c r="O120" s="19" t="str">
        <f>IF(ISBLANK(Wohnsitz!M114),"",(Wohnsitz!M114/60))</f>
        <v/>
      </c>
      <c r="P120" s="19" t="str">
        <f>IF(ISBLANK(Wohnsitz!N114),"",(Wohnsitz!N114/60))</f>
        <v/>
      </c>
      <c r="Q120" s="19">
        <f t="shared" si="4"/>
        <v>0</v>
      </c>
      <c r="R120" s="19" t="str">
        <f>IF(ISBLANK(Wohnsitz!P114),"",(Wohnsitz!P114))</f>
        <v/>
      </c>
      <c r="S120" s="19" t="str">
        <f>IF(ISBLANK(Wohnsitz!Q114),"",(Wohnsitz!Q114))</f>
        <v/>
      </c>
      <c r="T120" s="19" t="str">
        <f>IF(ISBLANK(Wohnsitz!R114),"",(Wohnsitz!R114))</f>
        <v/>
      </c>
      <c r="U120" s="19" t="str">
        <f>IF(ISBLANK(Wohnsitz!S114),"",(Wohnsitz!S114))</f>
        <v/>
      </c>
      <c r="V120" s="19" t="str">
        <f>IF(ISBLANK(Wohnsitz!T114),"",(Wohnsitz!T114))</f>
        <v/>
      </c>
      <c r="W120" s="19" t="str">
        <f>IF(ISBLANK(Wohnsitz!U114),"",(Wohnsitz!U114))</f>
        <v/>
      </c>
      <c r="X120" s="82">
        <f t="shared" si="5"/>
        <v>0</v>
      </c>
    </row>
    <row r="121" spans="1:24" ht="23.25" customHeight="1">
      <c r="A121" s="104" t="str">
        <f>IFERROR(IF('Sammel-RG'!J121&lt;&gt;"",INDEX(Wohnsitz!$J$1,1),""),"")</f>
        <v/>
      </c>
      <c r="B121" s="104" t="str">
        <f>IFERROR(IF('Sammel-RG'!J121&lt;&gt;"",INDEX(Wohnsitz!$C$8,1),""),"")</f>
        <v/>
      </c>
      <c r="C121" s="104" t="str">
        <f>IFERROR(IF('Sammel-RG'!J121&lt;&gt;"",INDEX(Wohnsitz!$C$5,1),""),"")</f>
        <v/>
      </c>
      <c r="D121" s="104" t="str">
        <f>IFERROR(IF('Sammel-RG'!H121&lt;&gt;"", 'Sammel-RG'!$B$10 &amp; " " &amp; $B$11, ""), "")</f>
        <v/>
      </c>
      <c r="E121" s="104" t="str">
        <f>IFERROR(IF('Sammel-RG'!J121&lt;&gt;"",INDEX(Wohnsitz!$F$7,1),""),"")</f>
        <v/>
      </c>
      <c r="F121" s="104" t="str">
        <f>IFERROR(IF('Sammel-RG'!J121&lt;&gt;"",INDEX(Wohnsitz!$C$11,1),""),"")</f>
        <v/>
      </c>
      <c r="G121" s="104" t="str">
        <f>IF(ISBLANK(Wohnsitz!B115),"",(Wohnsitz!B115))</f>
        <v/>
      </c>
      <c r="H121" s="104" t="str">
        <f>IF(ISBLANK(Wohnsitz!G115),"",(Wohnsitz!G115))</f>
        <v/>
      </c>
      <c r="I121" s="104" t="str">
        <f>IF(ISBLANK(Wohnsitz!H115),"",(Wohnsitz!H115))</f>
        <v/>
      </c>
      <c r="J121" s="104" t="str">
        <f>IF(ISBLANK(Wohnsitz!I115),"",(Wohnsitz!I115))</f>
        <v/>
      </c>
      <c r="K121" s="103" t="str">
        <f>IF(ISBLANK(Wohnsitz!J115),"",(Wohnsitz!J115))</f>
        <v/>
      </c>
      <c r="L121" s="23" t="str">
        <f>IF(ISBLANK(Wohnsitz!K115),"",(Wohnsitz!K115))</f>
        <v/>
      </c>
      <c r="M121" s="105" t="str">
        <f>IF(ISBLANK(Wohnsitz!W115),"",(Wohnsitz!W115))</f>
        <v/>
      </c>
      <c r="N121" s="19" t="str">
        <f>IF(ISBLANK(Wohnsitz!L115),"",(Wohnsitz!L115/60))</f>
        <v/>
      </c>
      <c r="O121" s="19" t="str">
        <f>IF(ISBLANK(Wohnsitz!M115),"",(Wohnsitz!M115/60))</f>
        <v/>
      </c>
      <c r="P121" s="19" t="str">
        <f>IF(ISBLANK(Wohnsitz!N115),"",(Wohnsitz!N115/60))</f>
        <v/>
      </c>
      <c r="Q121" s="19">
        <f t="shared" si="4"/>
        <v>0</v>
      </c>
      <c r="R121" s="19" t="str">
        <f>IF(ISBLANK(Wohnsitz!P115),"",(Wohnsitz!P115))</f>
        <v/>
      </c>
      <c r="S121" s="19" t="str">
        <f>IF(ISBLANK(Wohnsitz!Q115),"",(Wohnsitz!Q115))</f>
        <v/>
      </c>
      <c r="T121" s="19" t="str">
        <f>IF(ISBLANK(Wohnsitz!R115),"",(Wohnsitz!R115))</f>
        <v/>
      </c>
      <c r="U121" s="19" t="str">
        <f>IF(ISBLANK(Wohnsitz!S115),"",(Wohnsitz!S115))</f>
        <v/>
      </c>
      <c r="V121" s="19" t="str">
        <f>IF(ISBLANK(Wohnsitz!T115),"",(Wohnsitz!T115))</f>
        <v/>
      </c>
      <c r="W121" s="19" t="str">
        <f>IF(ISBLANK(Wohnsitz!U115),"",(Wohnsitz!U115))</f>
        <v/>
      </c>
      <c r="X121" s="82">
        <f t="shared" si="5"/>
        <v>0</v>
      </c>
    </row>
    <row r="122" spans="1:24" ht="23.25" customHeight="1">
      <c r="A122" s="104" t="str">
        <f>IFERROR(IF('Sammel-RG'!J122&lt;&gt;"",INDEX(Wohnsitz!$J$1,1),""),"")</f>
        <v/>
      </c>
      <c r="B122" s="104" t="str">
        <f>IFERROR(IF('Sammel-RG'!J122&lt;&gt;"",INDEX(Wohnsitz!$C$8,1),""),"")</f>
        <v/>
      </c>
      <c r="C122" s="104" t="str">
        <f>IFERROR(IF('Sammel-RG'!J122&lt;&gt;"",INDEX(Wohnsitz!$C$5,1),""),"")</f>
        <v/>
      </c>
      <c r="D122" s="104" t="str">
        <f>IFERROR(IF('Sammel-RG'!H122&lt;&gt;"", 'Sammel-RG'!$B$10 &amp; " " &amp; $B$11, ""), "")</f>
        <v/>
      </c>
      <c r="E122" s="104" t="str">
        <f>IFERROR(IF('Sammel-RG'!J122&lt;&gt;"",INDEX(Wohnsitz!$F$7,1),""),"")</f>
        <v/>
      </c>
      <c r="F122" s="104" t="str">
        <f>IFERROR(IF('Sammel-RG'!J122&lt;&gt;"",INDEX(Wohnsitz!$C$11,1),""),"")</f>
        <v/>
      </c>
      <c r="G122" s="104" t="str">
        <f>IF(ISBLANK(Wohnsitz!B116),"",(Wohnsitz!B116))</f>
        <v/>
      </c>
      <c r="H122" s="104" t="str">
        <f>IF(ISBLANK(Wohnsitz!G116),"",(Wohnsitz!G116))</f>
        <v/>
      </c>
      <c r="I122" s="104" t="str">
        <f>IF(ISBLANK(Wohnsitz!H116),"",(Wohnsitz!H116))</f>
        <v/>
      </c>
      <c r="J122" s="104" t="str">
        <f>IF(ISBLANK(Wohnsitz!I116),"",(Wohnsitz!I116))</f>
        <v/>
      </c>
      <c r="K122" s="103" t="str">
        <f>IF(ISBLANK(Wohnsitz!J116),"",(Wohnsitz!J116))</f>
        <v/>
      </c>
      <c r="L122" s="23" t="str">
        <f>IF(ISBLANK(Wohnsitz!K116),"",(Wohnsitz!K116))</f>
        <v/>
      </c>
      <c r="M122" s="105" t="str">
        <f>IF(ISBLANK(Wohnsitz!W116),"",(Wohnsitz!W116))</f>
        <v/>
      </c>
      <c r="N122" s="19" t="str">
        <f>IF(ISBLANK(Wohnsitz!L116),"",(Wohnsitz!L116/60))</f>
        <v/>
      </c>
      <c r="O122" s="19" t="str">
        <f>IF(ISBLANK(Wohnsitz!M116),"",(Wohnsitz!M116/60))</f>
        <v/>
      </c>
      <c r="P122" s="19" t="str">
        <f>IF(ISBLANK(Wohnsitz!N116),"",(Wohnsitz!N116/60))</f>
        <v/>
      </c>
      <c r="Q122" s="19">
        <f t="shared" si="4"/>
        <v>0</v>
      </c>
      <c r="R122" s="19" t="str">
        <f>IF(ISBLANK(Wohnsitz!P116),"",(Wohnsitz!P116))</f>
        <v/>
      </c>
      <c r="S122" s="19" t="str">
        <f>IF(ISBLANK(Wohnsitz!Q116),"",(Wohnsitz!Q116))</f>
        <v/>
      </c>
      <c r="T122" s="19" t="str">
        <f>IF(ISBLANK(Wohnsitz!R116),"",(Wohnsitz!R116))</f>
        <v/>
      </c>
      <c r="U122" s="19" t="str">
        <f>IF(ISBLANK(Wohnsitz!S116),"",(Wohnsitz!S116))</f>
        <v/>
      </c>
      <c r="V122" s="19" t="str">
        <f>IF(ISBLANK(Wohnsitz!T116),"",(Wohnsitz!T116))</f>
        <v/>
      </c>
      <c r="W122" s="19" t="str">
        <f>IF(ISBLANK(Wohnsitz!U116),"",(Wohnsitz!U116))</f>
        <v/>
      </c>
      <c r="X122" s="82">
        <f t="shared" si="5"/>
        <v>0</v>
      </c>
    </row>
    <row r="123" spans="1:24" ht="23.25" customHeight="1">
      <c r="A123" s="104" t="str">
        <f>IFERROR(IF('Sammel-RG'!J123&lt;&gt;"",INDEX(Wohnsitz!$J$1,1),""),"")</f>
        <v/>
      </c>
      <c r="B123" s="104" t="str">
        <f>IFERROR(IF('Sammel-RG'!J123&lt;&gt;"",INDEX(Wohnsitz!$C$8,1),""),"")</f>
        <v/>
      </c>
      <c r="C123" s="104" t="str">
        <f>IFERROR(IF('Sammel-RG'!J123&lt;&gt;"",INDEX(Wohnsitz!$C$5,1),""),"")</f>
        <v/>
      </c>
      <c r="D123" s="104" t="str">
        <f>IFERROR(IF('Sammel-RG'!H123&lt;&gt;"", 'Sammel-RG'!$B$10 &amp; " " &amp; $B$11, ""), "")</f>
        <v/>
      </c>
      <c r="E123" s="104" t="str">
        <f>IFERROR(IF('Sammel-RG'!J123&lt;&gt;"",INDEX(Wohnsitz!$F$7,1),""),"")</f>
        <v/>
      </c>
      <c r="F123" s="104" t="str">
        <f>IFERROR(IF('Sammel-RG'!J123&lt;&gt;"",INDEX(Wohnsitz!$C$11,1),""),"")</f>
        <v/>
      </c>
      <c r="G123" s="104" t="str">
        <f>IF(ISBLANK(Wohnsitz!B117),"",(Wohnsitz!B117))</f>
        <v/>
      </c>
      <c r="H123" s="104" t="str">
        <f>IF(ISBLANK(Wohnsitz!G117),"",(Wohnsitz!G117))</f>
        <v/>
      </c>
      <c r="I123" s="104" t="str">
        <f>IF(ISBLANK(Wohnsitz!H117),"",(Wohnsitz!H117))</f>
        <v/>
      </c>
      <c r="J123" s="104" t="str">
        <f>IF(ISBLANK(Wohnsitz!I117),"",(Wohnsitz!I117))</f>
        <v/>
      </c>
      <c r="K123" s="103" t="str">
        <f>IF(ISBLANK(Wohnsitz!J117),"",(Wohnsitz!J117))</f>
        <v/>
      </c>
      <c r="L123" s="23" t="str">
        <f>IF(ISBLANK(Wohnsitz!K117),"",(Wohnsitz!K117))</f>
        <v/>
      </c>
      <c r="M123" s="105" t="str">
        <f>IF(ISBLANK(Wohnsitz!W117),"",(Wohnsitz!W117))</f>
        <v/>
      </c>
      <c r="N123" s="19" t="str">
        <f>IF(ISBLANK(Wohnsitz!L117),"",(Wohnsitz!L117/60))</f>
        <v/>
      </c>
      <c r="O123" s="19" t="str">
        <f>IF(ISBLANK(Wohnsitz!M117),"",(Wohnsitz!M117/60))</f>
        <v/>
      </c>
      <c r="P123" s="19" t="str">
        <f>IF(ISBLANK(Wohnsitz!N117),"",(Wohnsitz!N117/60))</f>
        <v/>
      </c>
      <c r="Q123" s="19">
        <f t="shared" si="4"/>
        <v>0</v>
      </c>
      <c r="R123" s="19" t="str">
        <f>IF(ISBLANK(Wohnsitz!P117),"",(Wohnsitz!P117))</f>
        <v/>
      </c>
      <c r="S123" s="19" t="str">
        <f>IF(ISBLANK(Wohnsitz!Q117),"",(Wohnsitz!Q117))</f>
        <v/>
      </c>
      <c r="T123" s="19" t="str">
        <f>IF(ISBLANK(Wohnsitz!R117),"",(Wohnsitz!R117))</f>
        <v/>
      </c>
      <c r="U123" s="19" t="str">
        <f>IF(ISBLANK(Wohnsitz!S117),"",(Wohnsitz!S117))</f>
        <v/>
      </c>
      <c r="V123" s="19" t="str">
        <f>IF(ISBLANK(Wohnsitz!T117),"",(Wohnsitz!T117))</f>
        <v/>
      </c>
      <c r="W123" s="19" t="str">
        <f>IF(ISBLANK(Wohnsitz!U117),"",(Wohnsitz!U117))</f>
        <v/>
      </c>
      <c r="X123" s="82">
        <f t="shared" si="5"/>
        <v>0</v>
      </c>
    </row>
    <row r="124" spans="1:24" ht="23.25" customHeight="1">
      <c r="A124" s="104" t="str">
        <f>IFERROR(IF('Sammel-RG'!J124&lt;&gt;"",INDEX(Wohnsitz!$J$1,1),""),"")</f>
        <v/>
      </c>
      <c r="B124" s="104" t="str">
        <f>IFERROR(IF('Sammel-RG'!J124&lt;&gt;"",INDEX(Wohnsitz!$C$8,1),""),"")</f>
        <v/>
      </c>
      <c r="C124" s="104" t="str">
        <f>IFERROR(IF('Sammel-RG'!J124&lt;&gt;"",INDEX(Wohnsitz!$C$5,1),""),"")</f>
        <v/>
      </c>
      <c r="D124" s="104" t="str">
        <f>IFERROR(IF('Sammel-RG'!H124&lt;&gt;"", 'Sammel-RG'!$B$10 &amp; " " &amp; $B$11, ""), "")</f>
        <v/>
      </c>
      <c r="E124" s="104" t="str">
        <f>IFERROR(IF('Sammel-RG'!J124&lt;&gt;"",INDEX(Wohnsitz!$F$7,1),""),"")</f>
        <v/>
      </c>
      <c r="F124" s="104" t="str">
        <f>IFERROR(IF('Sammel-RG'!J124&lt;&gt;"",INDEX(Wohnsitz!$C$11,1),""),"")</f>
        <v/>
      </c>
      <c r="G124" s="104" t="str">
        <f>IF(ISBLANK(Wohnsitz!B118),"",(Wohnsitz!B118))</f>
        <v/>
      </c>
      <c r="H124" s="104" t="str">
        <f>IF(ISBLANK(Wohnsitz!G118),"",(Wohnsitz!G118))</f>
        <v/>
      </c>
      <c r="I124" s="104" t="str">
        <f>IF(ISBLANK(Wohnsitz!H118),"",(Wohnsitz!H118))</f>
        <v/>
      </c>
      <c r="J124" s="104" t="str">
        <f>IF(ISBLANK(Wohnsitz!I118),"",(Wohnsitz!I118))</f>
        <v/>
      </c>
      <c r="K124" s="103" t="str">
        <f>IF(ISBLANK(Wohnsitz!J118),"",(Wohnsitz!J118))</f>
        <v/>
      </c>
      <c r="L124" s="23" t="str">
        <f>IF(ISBLANK(Wohnsitz!K118),"",(Wohnsitz!K118))</f>
        <v/>
      </c>
      <c r="M124" s="105" t="str">
        <f>IF(ISBLANK(Wohnsitz!W118),"",(Wohnsitz!W118))</f>
        <v/>
      </c>
      <c r="N124" s="19" t="str">
        <f>IF(ISBLANK(Wohnsitz!L118),"",(Wohnsitz!L118/60))</f>
        <v/>
      </c>
      <c r="O124" s="19" t="str">
        <f>IF(ISBLANK(Wohnsitz!M118),"",(Wohnsitz!M118/60))</f>
        <v/>
      </c>
      <c r="P124" s="19" t="str">
        <f>IF(ISBLANK(Wohnsitz!N118),"",(Wohnsitz!N118/60))</f>
        <v/>
      </c>
      <c r="Q124" s="19">
        <f t="shared" si="4"/>
        <v>0</v>
      </c>
      <c r="R124" s="19" t="str">
        <f>IF(ISBLANK(Wohnsitz!P118),"",(Wohnsitz!P118))</f>
        <v/>
      </c>
      <c r="S124" s="19" t="str">
        <f>IF(ISBLANK(Wohnsitz!Q118),"",(Wohnsitz!Q118))</f>
        <v/>
      </c>
      <c r="T124" s="19" t="str">
        <f>IF(ISBLANK(Wohnsitz!R118),"",(Wohnsitz!R118))</f>
        <v/>
      </c>
      <c r="U124" s="19" t="str">
        <f>IF(ISBLANK(Wohnsitz!S118),"",(Wohnsitz!S118))</f>
        <v/>
      </c>
      <c r="V124" s="19" t="str">
        <f>IF(ISBLANK(Wohnsitz!T118),"",(Wohnsitz!T118))</f>
        <v/>
      </c>
      <c r="W124" s="19" t="str">
        <f>IF(ISBLANK(Wohnsitz!U118),"",(Wohnsitz!U118))</f>
        <v/>
      </c>
      <c r="X124" s="82">
        <f t="shared" si="5"/>
        <v>0</v>
      </c>
    </row>
    <row r="125" spans="1:24" ht="23.25" customHeight="1">
      <c r="A125" s="104" t="str">
        <f>IFERROR(IF('Sammel-RG'!J125&lt;&gt;"",INDEX(Wohnsitz!$J$1,1),""),"")</f>
        <v/>
      </c>
      <c r="B125" s="104" t="str">
        <f>IFERROR(IF('Sammel-RG'!J125&lt;&gt;"",INDEX(Wohnsitz!$C$8,1),""),"")</f>
        <v/>
      </c>
      <c r="C125" s="104" t="str">
        <f>IFERROR(IF('Sammel-RG'!J125&lt;&gt;"",INDEX(Wohnsitz!$C$5,1),""),"")</f>
        <v/>
      </c>
      <c r="D125" s="104" t="str">
        <f>IFERROR(IF('Sammel-RG'!H125&lt;&gt;"", 'Sammel-RG'!$B$10 &amp; " " &amp; $B$11, ""), "")</f>
        <v/>
      </c>
      <c r="E125" s="104" t="str">
        <f>IFERROR(IF('Sammel-RG'!J125&lt;&gt;"",INDEX(Wohnsitz!$F$7,1),""),"")</f>
        <v/>
      </c>
      <c r="F125" s="104" t="str">
        <f>IFERROR(IF('Sammel-RG'!J125&lt;&gt;"",INDEX(Wohnsitz!$C$11,1),""),"")</f>
        <v/>
      </c>
      <c r="G125" s="104" t="str">
        <f>IF(ISBLANK(Wohnsitz!B119),"",(Wohnsitz!B119))</f>
        <v/>
      </c>
      <c r="H125" s="104" t="str">
        <f>IF(ISBLANK(Wohnsitz!G119),"",(Wohnsitz!G119))</f>
        <v/>
      </c>
      <c r="I125" s="104" t="str">
        <f>IF(ISBLANK(Wohnsitz!H119),"",(Wohnsitz!H119))</f>
        <v/>
      </c>
      <c r="J125" s="104" t="str">
        <f>IF(ISBLANK(Wohnsitz!I119),"",(Wohnsitz!I119))</f>
        <v/>
      </c>
      <c r="K125" s="103" t="str">
        <f>IF(ISBLANK(Wohnsitz!J119),"",(Wohnsitz!J119))</f>
        <v/>
      </c>
      <c r="L125" s="23" t="str">
        <f>IF(ISBLANK(Wohnsitz!K119),"",(Wohnsitz!K119))</f>
        <v/>
      </c>
      <c r="M125" s="105" t="str">
        <f>IF(ISBLANK(Wohnsitz!W119),"",(Wohnsitz!W119))</f>
        <v/>
      </c>
      <c r="N125" s="19" t="str">
        <f>IF(ISBLANK(Wohnsitz!L119),"",(Wohnsitz!L119/60))</f>
        <v/>
      </c>
      <c r="O125" s="19" t="str">
        <f>IF(ISBLANK(Wohnsitz!M119),"",(Wohnsitz!M119/60))</f>
        <v/>
      </c>
      <c r="P125" s="19" t="str">
        <f>IF(ISBLANK(Wohnsitz!N119),"",(Wohnsitz!N119/60))</f>
        <v/>
      </c>
      <c r="Q125" s="19">
        <f t="shared" si="4"/>
        <v>0</v>
      </c>
      <c r="R125" s="19" t="str">
        <f>IF(ISBLANK(Wohnsitz!P119),"",(Wohnsitz!P119))</f>
        <v/>
      </c>
      <c r="S125" s="19" t="str">
        <f>IF(ISBLANK(Wohnsitz!Q119),"",(Wohnsitz!Q119))</f>
        <v/>
      </c>
      <c r="T125" s="19" t="str">
        <f>IF(ISBLANK(Wohnsitz!R119),"",(Wohnsitz!R119))</f>
        <v/>
      </c>
      <c r="U125" s="19" t="str">
        <f>IF(ISBLANK(Wohnsitz!S119),"",(Wohnsitz!S119))</f>
        <v/>
      </c>
      <c r="V125" s="19" t="str">
        <f>IF(ISBLANK(Wohnsitz!T119),"",(Wohnsitz!T119))</f>
        <v/>
      </c>
      <c r="W125" s="19" t="str">
        <f>IF(ISBLANK(Wohnsitz!U119),"",(Wohnsitz!U119))</f>
        <v/>
      </c>
      <c r="X125" s="82">
        <f t="shared" si="5"/>
        <v>0</v>
      </c>
    </row>
    <row r="126" spans="1:24" ht="23.25" customHeight="1">
      <c r="A126" s="104" t="str">
        <f>IFERROR(IF('Sammel-RG'!J126&lt;&gt;"",INDEX(Wohnsitz!$J$1,1),""),"")</f>
        <v/>
      </c>
      <c r="B126" s="104" t="str">
        <f>IFERROR(IF('Sammel-RG'!J126&lt;&gt;"",INDEX(Wohnsitz!$C$8,1),""),"")</f>
        <v/>
      </c>
      <c r="C126" s="104" t="str">
        <f>IFERROR(IF('Sammel-RG'!J126&lt;&gt;"",INDEX(Wohnsitz!$C$5,1),""),"")</f>
        <v/>
      </c>
      <c r="D126" s="104" t="str">
        <f>IFERROR(IF('Sammel-RG'!H126&lt;&gt;"", 'Sammel-RG'!$B$10 &amp; " " &amp; $B$11, ""), "")</f>
        <v/>
      </c>
      <c r="E126" s="104" t="str">
        <f>IFERROR(IF('Sammel-RG'!J126&lt;&gt;"",INDEX(Wohnsitz!$F$7,1),""),"")</f>
        <v/>
      </c>
      <c r="F126" s="104" t="str">
        <f>IFERROR(IF('Sammel-RG'!J126&lt;&gt;"",INDEX(Wohnsitz!$C$11,1),""),"")</f>
        <v/>
      </c>
      <c r="G126" s="104" t="str">
        <f>IF(ISBLANK(Wohnsitz!B120),"",(Wohnsitz!B120))</f>
        <v/>
      </c>
      <c r="H126" s="104" t="str">
        <f>IF(ISBLANK(Wohnsitz!G120),"",(Wohnsitz!G120))</f>
        <v/>
      </c>
      <c r="I126" s="104" t="str">
        <f>IF(ISBLANK(Wohnsitz!H120),"",(Wohnsitz!H120))</f>
        <v/>
      </c>
      <c r="J126" s="104" t="str">
        <f>IF(ISBLANK(Wohnsitz!I120),"",(Wohnsitz!I120))</f>
        <v/>
      </c>
      <c r="K126" s="103" t="str">
        <f>IF(ISBLANK(Wohnsitz!J120),"",(Wohnsitz!J120))</f>
        <v/>
      </c>
      <c r="L126" s="23" t="str">
        <f>IF(ISBLANK(Wohnsitz!K120),"",(Wohnsitz!K120))</f>
        <v/>
      </c>
      <c r="M126" s="105" t="str">
        <f>IF(ISBLANK(Wohnsitz!W120),"",(Wohnsitz!W120))</f>
        <v/>
      </c>
      <c r="N126" s="19" t="str">
        <f>IF(ISBLANK(Wohnsitz!L120),"",(Wohnsitz!L120/60))</f>
        <v/>
      </c>
      <c r="O126" s="19" t="str">
        <f>IF(ISBLANK(Wohnsitz!M120),"",(Wohnsitz!M120/60))</f>
        <v/>
      </c>
      <c r="P126" s="19" t="str">
        <f>IF(ISBLANK(Wohnsitz!N120),"",(Wohnsitz!N120/60))</f>
        <v/>
      </c>
      <c r="Q126" s="19">
        <f t="shared" si="4"/>
        <v>0</v>
      </c>
      <c r="R126" s="19" t="str">
        <f>IF(ISBLANK(Wohnsitz!P120),"",(Wohnsitz!P120))</f>
        <v/>
      </c>
      <c r="S126" s="19" t="str">
        <f>IF(ISBLANK(Wohnsitz!Q120),"",(Wohnsitz!Q120))</f>
        <v/>
      </c>
      <c r="T126" s="19" t="str">
        <f>IF(ISBLANK(Wohnsitz!R120),"",(Wohnsitz!R120))</f>
        <v/>
      </c>
      <c r="U126" s="19" t="str">
        <f>IF(ISBLANK(Wohnsitz!S120),"",(Wohnsitz!S120))</f>
        <v/>
      </c>
      <c r="V126" s="19" t="str">
        <f>IF(ISBLANK(Wohnsitz!T120),"",(Wohnsitz!T120))</f>
        <v/>
      </c>
      <c r="W126" s="19" t="str">
        <f>IF(ISBLANK(Wohnsitz!U120),"",(Wohnsitz!U120))</f>
        <v/>
      </c>
      <c r="X126" s="82">
        <f t="shared" si="5"/>
        <v>0</v>
      </c>
    </row>
    <row r="127" spans="1:24" ht="23.25" customHeight="1">
      <c r="A127" s="104" t="str">
        <f>IFERROR(IF('Sammel-RG'!J127&lt;&gt;"",INDEX(Wohnsitz!$J$1,1),""),"")</f>
        <v/>
      </c>
      <c r="B127" s="104" t="str">
        <f>IFERROR(IF('Sammel-RG'!J127&lt;&gt;"",INDEX(Wohnsitz!$C$8,1),""),"")</f>
        <v/>
      </c>
      <c r="C127" s="104" t="str">
        <f>IFERROR(IF('Sammel-RG'!J127&lt;&gt;"",INDEX(Wohnsitz!$C$5,1),""),"")</f>
        <v/>
      </c>
      <c r="D127" s="104" t="str">
        <f>IFERROR(IF('Sammel-RG'!H127&lt;&gt;"", 'Sammel-RG'!$B$10 &amp; " " &amp; $B$11, ""), "")</f>
        <v/>
      </c>
      <c r="E127" s="104" t="str">
        <f>IFERROR(IF('Sammel-RG'!J127&lt;&gt;"",INDEX(Wohnsitz!$F$7,1),""),"")</f>
        <v/>
      </c>
      <c r="F127" s="104" t="str">
        <f>IFERROR(IF('Sammel-RG'!J127&lt;&gt;"",INDEX(Wohnsitz!$C$11,1),""),"")</f>
        <v/>
      </c>
      <c r="G127" s="104" t="str">
        <f>IF(ISBLANK(Wohnsitz!B121),"",(Wohnsitz!B121))</f>
        <v/>
      </c>
      <c r="H127" s="104" t="str">
        <f>IF(ISBLANK(Wohnsitz!G121),"",(Wohnsitz!G121))</f>
        <v/>
      </c>
      <c r="I127" s="104" t="str">
        <f>IF(ISBLANK(Wohnsitz!H121),"",(Wohnsitz!H121))</f>
        <v/>
      </c>
      <c r="J127" s="104" t="str">
        <f>IF(ISBLANK(Wohnsitz!I121),"",(Wohnsitz!I121))</f>
        <v/>
      </c>
      <c r="K127" s="103" t="str">
        <f>IF(ISBLANK(Wohnsitz!J121),"",(Wohnsitz!J121))</f>
        <v/>
      </c>
      <c r="L127" s="23" t="str">
        <f>IF(ISBLANK(Wohnsitz!K121),"",(Wohnsitz!K121))</f>
        <v/>
      </c>
      <c r="M127" s="105" t="str">
        <f>IF(ISBLANK(Wohnsitz!W121),"",(Wohnsitz!W121))</f>
        <v/>
      </c>
      <c r="N127" s="19" t="str">
        <f>IF(ISBLANK(Wohnsitz!L121),"",(Wohnsitz!L121/60))</f>
        <v/>
      </c>
      <c r="O127" s="19" t="str">
        <f>IF(ISBLANK(Wohnsitz!M121),"",(Wohnsitz!M121/60))</f>
        <v/>
      </c>
      <c r="P127" s="19" t="str">
        <f>IF(ISBLANK(Wohnsitz!N121),"",(Wohnsitz!N121/60))</f>
        <v/>
      </c>
      <c r="Q127" s="19">
        <f t="shared" si="4"/>
        <v>0</v>
      </c>
      <c r="R127" s="19" t="str">
        <f>IF(ISBLANK(Wohnsitz!P121),"",(Wohnsitz!P121))</f>
        <v/>
      </c>
      <c r="S127" s="19" t="str">
        <f>IF(ISBLANK(Wohnsitz!Q121),"",(Wohnsitz!Q121))</f>
        <v/>
      </c>
      <c r="T127" s="19" t="str">
        <f>IF(ISBLANK(Wohnsitz!R121),"",(Wohnsitz!R121))</f>
        <v/>
      </c>
      <c r="U127" s="19" t="str">
        <f>IF(ISBLANK(Wohnsitz!S121),"",(Wohnsitz!S121))</f>
        <v/>
      </c>
      <c r="V127" s="19" t="str">
        <f>IF(ISBLANK(Wohnsitz!T121),"",(Wohnsitz!T121))</f>
        <v/>
      </c>
      <c r="W127" s="19" t="str">
        <f>IF(ISBLANK(Wohnsitz!U121),"",(Wohnsitz!U121))</f>
        <v/>
      </c>
      <c r="X127" s="82">
        <f t="shared" si="5"/>
        <v>0</v>
      </c>
    </row>
    <row r="128" spans="1:24" ht="23.25" customHeight="1">
      <c r="A128" s="104" t="str">
        <f>IFERROR(IF('Sammel-RG'!J128&lt;&gt;"",INDEX(Wohnsitz!$J$1,1),""),"")</f>
        <v/>
      </c>
      <c r="B128" s="104" t="str">
        <f>IFERROR(IF('Sammel-RG'!J128&lt;&gt;"",INDEX(Wohnsitz!$C$8,1),""),"")</f>
        <v/>
      </c>
      <c r="C128" s="104" t="str">
        <f>IFERROR(IF('Sammel-RG'!J128&lt;&gt;"",INDEX(Wohnsitz!$C$5,1),""),"")</f>
        <v/>
      </c>
      <c r="D128" s="104" t="str">
        <f>IFERROR(IF('Sammel-RG'!H128&lt;&gt;"", 'Sammel-RG'!$B$10 &amp; " " &amp; $B$11, ""), "")</f>
        <v/>
      </c>
      <c r="E128" s="104" t="str">
        <f>IFERROR(IF('Sammel-RG'!J128&lt;&gt;"",INDEX(Wohnsitz!$F$7,1),""),"")</f>
        <v/>
      </c>
      <c r="F128" s="104" t="str">
        <f>IFERROR(IF('Sammel-RG'!J128&lt;&gt;"",INDEX(Wohnsitz!$C$11,1),""),"")</f>
        <v/>
      </c>
      <c r="G128" s="104" t="str">
        <f>IF(ISBLANK(Wohnsitz!B122),"",(Wohnsitz!B122))</f>
        <v/>
      </c>
      <c r="H128" s="104" t="str">
        <f>IF(ISBLANK(Wohnsitz!G122),"",(Wohnsitz!G122))</f>
        <v/>
      </c>
      <c r="I128" s="104" t="str">
        <f>IF(ISBLANK(Wohnsitz!H122),"",(Wohnsitz!H122))</f>
        <v/>
      </c>
      <c r="J128" s="104" t="str">
        <f>IF(ISBLANK(Wohnsitz!I122),"",(Wohnsitz!I122))</f>
        <v/>
      </c>
      <c r="K128" s="103" t="str">
        <f>IF(ISBLANK(Wohnsitz!J122),"",(Wohnsitz!J122))</f>
        <v/>
      </c>
      <c r="L128" s="23" t="str">
        <f>IF(ISBLANK(Wohnsitz!K122),"",(Wohnsitz!K122))</f>
        <v/>
      </c>
      <c r="M128" s="105" t="str">
        <f>IF(ISBLANK(Wohnsitz!W122),"",(Wohnsitz!W122))</f>
        <v/>
      </c>
      <c r="N128" s="19" t="str">
        <f>IF(ISBLANK(Wohnsitz!L122),"",(Wohnsitz!L122/60))</f>
        <v/>
      </c>
      <c r="O128" s="19" t="str">
        <f>IF(ISBLANK(Wohnsitz!M122),"",(Wohnsitz!M122/60))</f>
        <v/>
      </c>
      <c r="P128" s="19" t="str">
        <f>IF(ISBLANK(Wohnsitz!N122),"",(Wohnsitz!N122/60))</f>
        <v/>
      </c>
      <c r="Q128" s="19">
        <f t="shared" si="4"/>
        <v>0</v>
      </c>
      <c r="R128" s="19" t="str">
        <f>IF(ISBLANK(Wohnsitz!P122),"",(Wohnsitz!P122))</f>
        <v/>
      </c>
      <c r="S128" s="19" t="str">
        <f>IF(ISBLANK(Wohnsitz!Q122),"",(Wohnsitz!Q122))</f>
        <v/>
      </c>
      <c r="T128" s="19" t="str">
        <f>IF(ISBLANK(Wohnsitz!R122),"",(Wohnsitz!R122))</f>
        <v/>
      </c>
      <c r="U128" s="19" t="str">
        <f>IF(ISBLANK(Wohnsitz!S122),"",(Wohnsitz!S122))</f>
        <v/>
      </c>
      <c r="V128" s="19" t="str">
        <f>IF(ISBLANK(Wohnsitz!T122),"",(Wohnsitz!T122))</f>
        <v/>
      </c>
      <c r="W128" s="19" t="str">
        <f>IF(ISBLANK(Wohnsitz!U122),"",(Wohnsitz!U122))</f>
        <v/>
      </c>
      <c r="X128" s="82">
        <f t="shared" si="5"/>
        <v>0</v>
      </c>
    </row>
    <row r="129" spans="1:24" ht="23.25" customHeight="1">
      <c r="A129" s="104" t="str">
        <f>IFERROR(IF('Sammel-RG'!J129&lt;&gt;"",INDEX(Wohnsitz!$J$1,1),""),"")</f>
        <v/>
      </c>
      <c r="B129" s="104" t="str">
        <f>IFERROR(IF('Sammel-RG'!J129&lt;&gt;"",INDEX(Wohnsitz!$C$8,1),""),"")</f>
        <v/>
      </c>
      <c r="C129" s="104" t="str">
        <f>IFERROR(IF('Sammel-RG'!J129&lt;&gt;"",INDEX(Wohnsitz!$C$5,1),""),"")</f>
        <v/>
      </c>
      <c r="D129" s="104" t="str">
        <f>IFERROR(IF('Sammel-RG'!H129&lt;&gt;"", 'Sammel-RG'!$B$10 &amp; " " &amp; $B$11, ""), "")</f>
        <v/>
      </c>
      <c r="E129" s="104" t="str">
        <f>IFERROR(IF('Sammel-RG'!J129&lt;&gt;"",INDEX(Wohnsitz!$F$7,1),""),"")</f>
        <v/>
      </c>
      <c r="F129" s="104" t="str">
        <f>IFERROR(IF('Sammel-RG'!J129&lt;&gt;"",INDEX(Wohnsitz!$C$11,1),""),"")</f>
        <v/>
      </c>
      <c r="G129" s="104" t="str">
        <f>IF(ISBLANK(Wohnsitz!B123),"",(Wohnsitz!B123))</f>
        <v/>
      </c>
      <c r="H129" s="104" t="str">
        <f>IF(ISBLANK(Wohnsitz!G123),"",(Wohnsitz!G123))</f>
        <v/>
      </c>
      <c r="I129" s="104" t="str">
        <f>IF(ISBLANK(Wohnsitz!H123),"",(Wohnsitz!H123))</f>
        <v/>
      </c>
      <c r="J129" s="104" t="str">
        <f>IF(ISBLANK(Wohnsitz!I123),"",(Wohnsitz!I123))</f>
        <v/>
      </c>
      <c r="K129" s="103" t="str">
        <f>IF(ISBLANK(Wohnsitz!J123),"",(Wohnsitz!J123))</f>
        <v/>
      </c>
      <c r="L129" s="23" t="str">
        <f>IF(ISBLANK(Wohnsitz!K123),"",(Wohnsitz!K123))</f>
        <v/>
      </c>
      <c r="M129" s="105" t="str">
        <f>IF(ISBLANK(Wohnsitz!W123),"",(Wohnsitz!W123))</f>
        <v/>
      </c>
      <c r="N129" s="19" t="str">
        <f>IF(ISBLANK(Wohnsitz!L123),"",(Wohnsitz!L123/60))</f>
        <v/>
      </c>
      <c r="O129" s="19" t="str">
        <f>IF(ISBLANK(Wohnsitz!M123),"",(Wohnsitz!M123/60))</f>
        <v/>
      </c>
      <c r="P129" s="19" t="str">
        <f>IF(ISBLANK(Wohnsitz!N123),"",(Wohnsitz!N123/60))</f>
        <v/>
      </c>
      <c r="Q129" s="19">
        <f t="shared" si="4"/>
        <v>0</v>
      </c>
      <c r="R129" s="19" t="str">
        <f>IF(ISBLANK(Wohnsitz!P123),"",(Wohnsitz!P123))</f>
        <v/>
      </c>
      <c r="S129" s="19" t="str">
        <f>IF(ISBLANK(Wohnsitz!Q123),"",(Wohnsitz!Q123))</f>
        <v/>
      </c>
      <c r="T129" s="19" t="str">
        <f>IF(ISBLANK(Wohnsitz!R123),"",(Wohnsitz!R123))</f>
        <v/>
      </c>
      <c r="U129" s="19" t="str">
        <f>IF(ISBLANK(Wohnsitz!S123),"",(Wohnsitz!S123))</f>
        <v/>
      </c>
      <c r="V129" s="19" t="str">
        <f>IF(ISBLANK(Wohnsitz!T123),"",(Wohnsitz!T123))</f>
        <v/>
      </c>
      <c r="W129" s="19" t="str">
        <f>IF(ISBLANK(Wohnsitz!U123),"",(Wohnsitz!U123))</f>
        <v/>
      </c>
      <c r="X129" s="82">
        <f t="shared" si="5"/>
        <v>0</v>
      </c>
    </row>
    <row r="130" spans="1:24" ht="23.25" customHeight="1">
      <c r="A130" s="104" t="str">
        <f>IFERROR(IF('Sammel-RG'!J130&lt;&gt;"",INDEX(Wohnsitz!$J$1,1),""),"")</f>
        <v/>
      </c>
      <c r="B130" s="104" t="str">
        <f>IFERROR(IF('Sammel-RG'!J130&lt;&gt;"",INDEX(Wohnsitz!$C$8,1),""),"")</f>
        <v/>
      </c>
      <c r="C130" s="104" t="str">
        <f>IFERROR(IF('Sammel-RG'!J130&lt;&gt;"",INDEX(Wohnsitz!$C$5,1),""),"")</f>
        <v/>
      </c>
      <c r="D130" s="104" t="str">
        <f>IFERROR(IF('Sammel-RG'!H130&lt;&gt;"", 'Sammel-RG'!$B$10 &amp; " " &amp; $B$11, ""), "")</f>
        <v/>
      </c>
      <c r="E130" s="104" t="str">
        <f>IFERROR(IF('Sammel-RG'!J130&lt;&gt;"",INDEX(Wohnsitz!$F$7,1),""),"")</f>
        <v/>
      </c>
      <c r="F130" s="104" t="str">
        <f>IFERROR(IF('Sammel-RG'!J130&lt;&gt;"",INDEX(Wohnsitz!$C$11,1),""),"")</f>
        <v/>
      </c>
      <c r="G130" s="104" t="str">
        <f>IF(ISBLANK(Wohnsitz!B124),"",(Wohnsitz!B124))</f>
        <v/>
      </c>
      <c r="H130" s="104" t="str">
        <f>IF(ISBLANK(Wohnsitz!G124),"",(Wohnsitz!G124))</f>
        <v/>
      </c>
      <c r="I130" s="104" t="str">
        <f>IF(ISBLANK(Wohnsitz!H124),"",(Wohnsitz!H124))</f>
        <v/>
      </c>
      <c r="J130" s="104" t="str">
        <f>IF(ISBLANK(Wohnsitz!I124),"",(Wohnsitz!I124))</f>
        <v/>
      </c>
      <c r="K130" s="103" t="str">
        <f>IF(ISBLANK(Wohnsitz!J124),"",(Wohnsitz!J124))</f>
        <v/>
      </c>
      <c r="L130" s="23" t="str">
        <f>IF(ISBLANK(Wohnsitz!K124),"",(Wohnsitz!K124))</f>
        <v/>
      </c>
      <c r="M130" s="105" t="str">
        <f>IF(ISBLANK(Wohnsitz!W124),"",(Wohnsitz!W124))</f>
        <v/>
      </c>
      <c r="N130" s="19" t="str">
        <f>IF(ISBLANK(Wohnsitz!L124),"",(Wohnsitz!L124/60))</f>
        <v/>
      </c>
      <c r="O130" s="19" t="str">
        <f>IF(ISBLANK(Wohnsitz!M124),"",(Wohnsitz!M124/60))</f>
        <v/>
      </c>
      <c r="P130" s="19" t="str">
        <f>IF(ISBLANK(Wohnsitz!N124),"",(Wohnsitz!N124/60))</f>
        <v/>
      </c>
      <c r="Q130" s="19">
        <f t="shared" si="4"/>
        <v>0</v>
      </c>
      <c r="R130" s="19" t="str">
        <f>IF(ISBLANK(Wohnsitz!P124),"",(Wohnsitz!P124))</f>
        <v/>
      </c>
      <c r="S130" s="19" t="str">
        <f>IF(ISBLANK(Wohnsitz!Q124),"",(Wohnsitz!Q124))</f>
        <v/>
      </c>
      <c r="T130" s="19" t="str">
        <f>IF(ISBLANK(Wohnsitz!R124),"",(Wohnsitz!R124))</f>
        <v/>
      </c>
      <c r="U130" s="19" t="str">
        <f>IF(ISBLANK(Wohnsitz!S124),"",(Wohnsitz!S124))</f>
        <v/>
      </c>
      <c r="V130" s="19" t="str">
        <f>IF(ISBLANK(Wohnsitz!T124),"",(Wohnsitz!T124))</f>
        <v/>
      </c>
      <c r="W130" s="19" t="str">
        <f>IF(ISBLANK(Wohnsitz!U124),"",(Wohnsitz!U124))</f>
        <v/>
      </c>
      <c r="X130" s="82">
        <f t="shared" si="5"/>
        <v>0</v>
      </c>
    </row>
    <row r="131" spans="1:24" ht="23.25" customHeight="1">
      <c r="A131" s="104" t="str">
        <f>IFERROR(IF('Sammel-RG'!J131&lt;&gt;"",INDEX(Wohnsitz!$J$1,1),""),"")</f>
        <v/>
      </c>
      <c r="B131" s="104" t="str">
        <f>IFERROR(IF('Sammel-RG'!J131&lt;&gt;"",INDEX(Wohnsitz!$C$8,1),""),"")</f>
        <v/>
      </c>
      <c r="C131" s="104" t="str">
        <f>IFERROR(IF('Sammel-RG'!J131&lt;&gt;"",INDEX(Wohnsitz!$C$5,1),""),"")</f>
        <v/>
      </c>
      <c r="D131" s="104" t="str">
        <f>IFERROR(IF('Sammel-RG'!H131&lt;&gt;"", 'Sammel-RG'!$B$10 &amp; " " &amp; $B$11, ""), "")</f>
        <v/>
      </c>
      <c r="E131" s="104" t="str">
        <f>IFERROR(IF('Sammel-RG'!J131&lt;&gt;"",INDEX(Wohnsitz!$F$7,1),""),"")</f>
        <v/>
      </c>
      <c r="F131" s="104" t="str">
        <f>IFERROR(IF('Sammel-RG'!J131&lt;&gt;"",INDEX(Wohnsitz!$C$11,1),""),"")</f>
        <v/>
      </c>
      <c r="G131" s="104" t="str">
        <f>IF(ISBLANK(Wohnsitz!B125),"",(Wohnsitz!B125))</f>
        <v/>
      </c>
      <c r="H131" s="104" t="str">
        <f>IF(ISBLANK(Wohnsitz!G125),"",(Wohnsitz!G125))</f>
        <v/>
      </c>
      <c r="I131" s="104" t="str">
        <f>IF(ISBLANK(Wohnsitz!H125),"",(Wohnsitz!H125))</f>
        <v/>
      </c>
      <c r="J131" s="104" t="str">
        <f>IF(ISBLANK(Wohnsitz!I125),"",(Wohnsitz!I125))</f>
        <v/>
      </c>
      <c r="K131" s="103" t="str">
        <f>IF(ISBLANK(Wohnsitz!J125),"",(Wohnsitz!J125))</f>
        <v/>
      </c>
      <c r="L131" s="23" t="str">
        <f>IF(ISBLANK(Wohnsitz!K125),"",(Wohnsitz!K125))</f>
        <v/>
      </c>
      <c r="M131" s="105" t="str">
        <f>IF(ISBLANK(Wohnsitz!W125),"",(Wohnsitz!W125))</f>
        <v/>
      </c>
      <c r="N131" s="19" t="str">
        <f>IF(ISBLANK(Wohnsitz!L125),"",(Wohnsitz!L125/60))</f>
        <v/>
      </c>
      <c r="O131" s="19" t="str">
        <f>IF(ISBLANK(Wohnsitz!M125),"",(Wohnsitz!M125/60))</f>
        <v/>
      </c>
      <c r="P131" s="19" t="str">
        <f>IF(ISBLANK(Wohnsitz!N125),"",(Wohnsitz!N125/60))</f>
        <v/>
      </c>
      <c r="Q131" s="19">
        <f t="shared" si="4"/>
        <v>0</v>
      </c>
      <c r="R131" s="19" t="str">
        <f>IF(ISBLANK(Wohnsitz!P125),"",(Wohnsitz!P125))</f>
        <v/>
      </c>
      <c r="S131" s="19" t="str">
        <f>IF(ISBLANK(Wohnsitz!Q125),"",(Wohnsitz!Q125))</f>
        <v/>
      </c>
      <c r="T131" s="19" t="str">
        <f>IF(ISBLANK(Wohnsitz!R125),"",(Wohnsitz!R125))</f>
        <v/>
      </c>
      <c r="U131" s="19" t="str">
        <f>IF(ISBLANK(Wohnsitz!S125),"",(Wohnsitz!S125))</f>
        <v/>
      </c>
      <c r="V131" s="19" t="str">
        <f>IF(ISBLANK(Wohnsitz!T125),"",(Wohnsitz!T125))</f>
        <v/>
      </c>
      <c r="W131" s="19" t="str">
        <f>IF(ISBLANK(Wohnsitz!U125),"",(Wohnsitz!U125))</f>
        <v/>
      </c>
      <c r="X131" s="82">
        <f t="shared" si="5"/>
        <v>0</v>
      </c>
    </row>
    <row r="132" spans="1:24" ht="23.25" customHeight="1">
      <c r="A132" s="104" t="str">
        <f>IFERROR(IF('Sammel-RG'!J132&lt;&gt;"",INDEX(Wohnsitz!$J$1,1),""),"")</f>
        <v/>
      </c>
      <c r="B132" s="104" t="str">
        <f>IFERROR(IF('Sammel-RG'!J132&lt;&gt;"",INDEX(Wohnsitz!$C$8,1),""),"")</f>
        <v/>
      </c>
      <c r="C132" s="104" t="str">
        <f>IFERROR(IF('Sammel-RG'!J132&lt;&gt;"",INDEX(Wohnsitz!$C$5,1),""),"")</f>
        <v/>
      </c>
      <c r="D132" s="104" t="str">
        <f>IFERROR(IF('Sammel-RG'!H132&lt;&gt;"", 'Sammel-RG'!$B$10 &amp; " " &amp; $B$11, ""), "")</f>
        <v/>
      </c>
      <c r="E132" s="104" t="str">
        <f>IFERROR(IF('Sammel-RG'!J132&lt;&gt;"",INDEX(Wohnsitz!$F$7,1),""),"")</f>
        <v/>
      </c>
      <c r="F132" s="104" t="str">
        <f>IFERROR(IF('Sammel-RG'!J132&lt;&gt;"",INDEX(Wohnsitz!$C$11,1),""),"")</f>
        <v/>
      </c>
      <c r="G132" s="104" t="str">
        <f>IF(ISBLANK(Wohnsitz!B126),"",(Wohnsitz!B126))</f>
        <v/>
      </c>
      <c r="H132" s="104" t="str">
        <f>IF(ISBLANK(Wohnsitz!G126),"",(Wohnsitz!G126))</f>
        <v/>
      </c>
      <c r="I132" s="104" t="str">
        <f>IF(ISBLANK(Wohnsitz!H126),"",(Wohnsitz!H126))</f>
        <v/>
      </c>
      <c r="J132" s="104" t="str">
        <f>IF(ISBLANK(Wohnsitz!I126),"",(Wohnsitz!I126))</f>
        <v/>
      </c>
      <c r="K132" s="103" t="str">
        <f>IF(ISBLANK(Wohnsitz!J126),"",(Wohnsitz!J126))</f>
        <v/>
      </c>
      <c r="L132" s="23" t="str">
        <f>IF(ISBLANK(Wohnsitz!K126),"",(Wohnsitz!K126))</f>
        <v/>
      </c>
      <c r="M132" s="105" t="str">
        <f>IF(ISBLANK(Wohnsitz!W126),"",(Wohnsitz!W126))</f>
        <v/>
      </c>
      <c r="N132" s="19" t="str">
        <f>IF(ISBLANK(Wohnsitz!L126),"",(Wohnsitz!L126/60))</f>
        <v/>
      </c>
      <c r="O132" s="19" t="str">
        <f>IF(ISBLANK(Wohnsitz!M126),"",(Wohnsitz!M126/60))</f>
        <v/>
      </c>
      <c r="P132" s="19" t="str">
        <f>IF(ISBLANK(Wohnsitz!N126),"",(Wohnsitz!N126/60))</f>
        <v/>
      </c>
      <c r="Q132" s="19">
        <f t="shared" si="4"/>
        <v>0</v>
      </c>
      <c r="R132" s="19" t="str">
        <f>IF(ISBLANK(Wohnsitz!P126),"",(Wohnsitz!P126))</f>
        <v/>
      </c>
      <c r="S132" s="19" t="str">
        <f>IF(ISBLANK(Wohnsitz!Q126),"",(Wohnsitz!Q126))</f>
        <v/>
      </c>
      <c r="T132" s="19" t="str">
        <f>IF(ISBLANK(Wohnsitz!R126),"",(Wohnsitz!R126))</f>
        <v/>
      </c>
      <c r="U132" s="19" t="str">
        <f>IF(ISBLANK(Wohnsitz!S126),"",(Wohnsitz!S126))</f>
        <v/>
      </c>
      <c r="V132" s="19" t="str">
        <f>IF(ISBLANK(Wohnsitz!T126),"",(Wohnsitz!T126))</f>
        <v/>
      </c>
      <c r="W132" s="19" t="str">
        <f>IF(ISBLANK(Wohnsitz!U126),"",(Wohnsitz!U126))</f>
        <v/>
      </c>
      <c r="X132" s="82">
        <f t="shared" si="5"/>
        <v>0</v>
      </c>
    </row>
    <row r="133" spans="1:24" ht="23.25" customHeight="1">
      <c r="A133" s="104" t="str">
        <f>IFERROR(IF('Sammel-RG'!J133&lt;&gt;"",INDEX(Wohnsitz!$J$1,1),""),"")</f>
        <v/>
      </c>
      <c r="B133" s="104" t="str">
        <f>IFERROR(IF('Sammel-RG'!J133&lt;&gt;"",INDEX(Wohnsitz!$C$8,1),""),"")</f>
        <v/>
      </c>
      <c r="C133" s="104" t="str">
        <f>IFERROR(IF('Sammel-RG'!J133&lt;&gt;"",INDEX(Wohnsitz!$C$5,1),""),"")</f>
        <v/>
      </c>
      <c r="D133" s="104" t="str">
        <f>IFERROR(IF('Sammel-RG'!H133&lt;&gt;"", 'Sammel-RG'!$B$10 &amp; " " &amp; $B$11, ""), "")</f>
        <v/>
      </c>
      <c r="E133" s="104" t="str">
        <f>IFERROR(IF('Sammel-RG'!J133&lt;&gt;"",INDEX(Wohnsitz!$F$7,1),""),"")</f>
        <v/>
      </c>
      <c r="F133" s="104" t="str">
        <f>IFERROR(IF('Sammel-RG'!J133&lt;&gt;"",INDEX(Wohnsitz!$C$11,1),""),"")</f>
        <v/>
      </c>
      <c r="G133" s="104" t="str">
        <f>IF(ISBLANK(Wohnsitz!B127),"",(Wohnsitz!B127))</f>
        <v/>
      </c>
      <c r="H133" s="104" t="str">
        <f>IF(ISBLANK(Wohnsitz!G127),"",(Wohnsitz!G127))</f>
        <v/>
      </c>
      <c r="I133" s="104" t="str">
        <f>IF(ISBLANK(Wohnsitz!H127),"",(Wohnsitz!H127))</f>
        <v/>
      </c>
      <c r="J133" s="104" t="str">
        <f>IF(ISBLANK(Wohnsitz!I127),"",(Wohnsitz!I127))</f>
        <v/>
      </c>
      <c r="K133" s="103" t="str">
        <f>IF(ISBLANK(Wohnsitz!J127),"",(Wohnsitz!J127))</f>
        <v/>
      </c>
      <c r="L133" s="23" t="str">
        <f>IF(ISBLANK(Wohnsitz!K127),"",(Wohnsitz!K127))</f>
        <v/>
      </c>
      <c r="M133" s="105" t="str">
        <f>IF(ISBLANK(Wohnsitz!W127),"",(Wohnsitz!W127))</f>
        <v/>
      </c>
      <c r="N133" s="19" t="str">
        <f>IF(ISBLANK(Wohnsitz!L127),"",(Wohnsitz!L127/60))</f>
        <v/>
      </c>
      <c r="O133" s="19" t="str">
        <f>IF(ISBLANK(Wohnsitz!M127),"",(Wohnsitz!M127/60))</f>
        <v/>
      </c>
      <c r="P133" s="19" t="str">
        <f>IF(ISBLANK(Wohnsitz!N127),"",(Wohnsitz!N127/60))</f>
        <v/>
      </c>
      <c r="Q133" s="19">
        <f t="shared" si="4"/>
        <v>0</v>
      </c>
      <c r="R133" s="19" t="str">
        <f>IF(ISBLANK(Wohnsitz!P127),"",(Wohnsitz!P127))</f>
        <v/>
      </c>
      <c r="S133" s="19" t="str">
        <f>IF(ISBLANK(Wohnsitz!Q127),"",(Wohnsitz!Q127))</f>
        <v/>
      </c>
      <c r="T133" s="19" t="str">
        <f>IF(ISBLANK(Wohnsitz!R127),"",(Wohnsitz!R127))</f>
        <v/>
      </c>
      <c r="U133" s="19" t="str">
        <f>IF(ISBLANK(Wohnsitz!S127),"",(Wohnsitz!S127))</f>
        <v/>
      </c>
      <c r="V133" s="19" t="str">
        <f>IF(ISBLANK(Wohnsitz!T127),"",(Wohnsitz!T127))</f>
        <v/>
      </c>
      <c r="W133" s="19" t="str">
        <f>IF(ISBLANK(Wohnsitz!U127),"",(Wohnsitz!U127))</f>
        <v/>
      </c>
      <c r="X133" s="82">
        <f t="shared" si="5"/>
        <v>0</v>
      </c>
    </row>
    <row r="134" spans="1:24" ht="23.25" customHeight="1">
      <c r="A134" s="104" t="str">
        <f>IFERROR(IF('Sammel-RG'!J134&lt;&gt;"",INDEX(Wohnsitz!$J$1,1),""),"")</f>
        <v/>
      </c>
      <c r="B134" s="104" t="str">
        <f>IFERROR(IF('Sammel-RG'!J134&lt;&gt;"",INDEX(Wohnsitz!$C$8,1),""),"")</f>
        <v/>
      </c>
      <c r="C134" s="104" t="str">
        <f>IFERROR(IF('Sammel-RG'!J134&lt;&gt;"",INDEX(Wohnsitz!$C$5,1),""),"")</f>
        <v/>
      </c>
      <c r="D134" s="104" t="str">
        <f>IFERROR(IF('Sammel-RG'!H134&lt;&gt;"", 'Sammel-RG'!$B$10 &amp; " " &amp; $B$11, ""), "")</f>
        <v/>
      </c>
      <c r="E134" s="104" t="str">
        <f>IFERROR(IF('Sammel-RG'!J134&lt;&gt;"",INDEX(Wohnsitz!$F$7,1),""),"")</f>
        <v/>
      </c>
      <c r="F134" s="104" t="str">
        <f>IFERROR(IF('Sammel-RG'!J134&lt;&gt;"",INDEX(Wohnsitz!$C$11,1),""),"")</f>
        <v/>
      </c>
      <c r="G134" s="104" t="str">
        <f>IF(ISBLANK(Wohnsitz!B128),"",(Wohnsitz!B128))</f>
        <v/>
      </c>
      <c r="H134" s="104" t="str">
        <f>IF(ISBLANK(Wohnsitz!G128),"",(Wohnsitz!G128))</f>
        <v/>
      </c>
      <c r="I134" s="104" t="str">
        <f>IF(ISBLANK(Wohnsitz!H128),"",(Wohnsitz!H128))</f>
        <v/>
      </c>
      <c r="J134" s="104" t="str">
        <f>IF(ISBLANK(Wohnsitz!I128),"",(Wohnsitz!I128))</f>
        <v/>
      </c>
      <c r="K134" s="103" t="str">
        <f>IF(ISBLANK(Wohnsitz!J128),"",(Wohnsitz!J128))</f>
        <v/>
      </c>
      <c r="L134" s="23" t="str">
        <f>IF(ISBLANK(Wohnsitz!K128),"",(Wohnsitz!K128))</f>
        <v/>
      </c>
      <c r="M134" s="105" t="str">
        <f>IF(ISBLANK(Wohnsitz!W128),"",(Wohnsitz!W128))</f>
        <v/>
      </c>
      <c r="N134" s="19" t="str">
        <f>IF(ISBLANK(Wohnsitz!L128),"",(Wohnsitz!L128/60))</f>
        <v/>
      </c>
      <c r="O134" s="19" t="str">
        <f>IF(ISBLANK(Wohnsitz!M128),"",(Wohnsitz!M128/60))</f>
        <v/>
      </c>
      <c r="P134" s="19" t="str">
        <f>IF(ISBLANK(Wohnsitz!N128),"",(Wohnsitz!N128/60))</f>
        <v/>
      </c>
      <c r="Q134" s="19">
        <f t="shared" si="4"/>
        <v>0</v>
      </c>
      <c r="R134" s="19" t="str">
        <f>IF(ISBLANK(Wohnsitz!P128),"",(Wohnsitz!P128))</f>
        <v/>
      </c>
      <c r="S134" s="19" t="str">
        <f>IF(ISBLANK(Wohnsitz!Q128),"",(Wohnsitz!Q128))</f>
        <v/>
      </c>
      <c r="T134" s="19" t="str">
        <f>IF(ISBLANK(Wohnsitz!R128),"",(Wohnsitz!R128))</f>
        <v/>
      </c>
      <c r="U134" s="19" t="str">
        <f>IF(ISBLANK(Wohnsitz!S128),"",(Wohnsitz!S128))</f>
        <v/>
      </c>
      <c r="V134" s="19" t="str">
        <f>IF(ISBLANK(Wohnsitz!T128),"",(Wohnsitz!T128))</f>
        <v/>
      </c>
      <c r="W134" s="19" t="str">
        <f>IF(ISBLANK(Wohnsitz!U128),"",(Wohnsitz!U128))</f>
        <v/>
      </c>
      <c r="X134" s="82">
        <f t="shared" si="5"/>
        <v>0</v>
      </c>
    </row>
    <row r="135" spans="1:24" ht="23.25" customHeight="1">
      <c r="A135" s="104" t="str">
        <f>IFERROR(IF('Sammel-RG'!J135&lt;&gt;"",INDEX(Wohnsitz!$J$1,1),""),"")</f>
        <v/>
      </c>
      <c r="B135" s="104" t="str">
        <f>IFERROR(IF('Sammel-RG'!J135&lt;&gt;"",INDEX(Wohnsitz!$C$8,1),""),"")</f>
        <v/>
      </c>
      <c r="C135" s="104" t="str">
        <f>IFERROR(IF('Sammel-RG'!J135&lt;&gt;"",INDEX(Wohnsitz!$C$5,1),""),"")</f>
        <v/>
      </c>
      <c r="D135" s="104" t="str">
        <f>IFERROR(IF('Sammel-RG'!H135&lt;&gt;"", 'Sammel-RG'!$B$10 &amp; " " &amp; $B$11, ""), "")</f>
        <v/>
      </c>
      <c r="E135" s="104" t="str">
        <f>IFERROR(IF('Sammel-RG'!J135&lt;&gt;"",INDEX(Wohnsitz!$F$7,1),""),"")</f>
        <v/>
      </c>
      <c r="F135" s="104" t="str">
        <f>IFERROR(IF('Sammel-RG'!J135&lt;&gt;"",INDEX(Wohnsitz!$C$11,1),""),"")</f>
        <v/>
      </c>
      <c r="G135" s="104" t="str">
        <f>IF(ISBLANK(Wohnsitz!B129),"",(Wohnsitz!B129))</f>
        <v/>
      </c>
      <c r="H135" s="104" t="str">
        <f>IF(ISBLANK(Wohnsitz!G129),"",(Wohnsitz!G129))</f>
        <v/>
      </c>
      <c r="I135" s="104" t="str">
        <f>IF(ISBLANK(Wohnsitz!H129),"",(Wohnsitz!H129))</f>
        <v/>
      </c>
      <c r="J135" s="104" t="str">
        <f>IF(ISBLANK(Wohnsitz!I129),"",(Wohnsitz!I129))</f>
        <v/>
      </c>
      <c r="K135" s="103" t="str">
        <f>IF(ISBLANK(Wohnsitz!J129),"",(Wohnsitz!J129))</f>
        <v/>
      </c>
      <c r="L135" s="23" t="str">
        <f>IF(ISBLANK(Wohnsitz!K129),"",(Wohnsitz!K129))</f>
        <v/>
      </c>
      <c r="M135" s="105" t="str">
        <f>IF(ISBLANK(Wohnsitz!W129),"",(Wohnsitz!W129))</f>
        <v/>
      </c>
      <c r="N135" s="19" t="str">
        <f>IF(ISBLANK(Wohnsitz!L129),"",(Wohnsitz!L129/60))</f>
        <v/>
      </c>
      <c r="O135" s="19" t="str">
        <f>IF(ISBLANK(Wohnsitz!M129),"",(Wohnsitz!M129/60))</f>
        <v/>
      </c>
      <c r="P135" s="19" t="str">
        <f>IF(ISBLANK(Wohnsitz!N129),"",(Wohnsitz!N129/60))</f>
        <v/>
      </c>
      <c r="Q135" s="19">
        <f t="shared" si="4"/>
        <v>0</v>
      </c>
      <c r="R135" s="19" t="str">
        <f>IF(ISBLANK(Wohnsitz!P129),"",(Wohnsitz!P129))</f>
        <v/>
      </c>
      <c r="S135" s="19" t="str">
        <f>IF(ISBLANK(Wohnsitz!Q129),"",(Wohnsitz!Q129))</f>
        <v/>
      </c>
      <c r="T135" s="19" t="str">
        <f>IF(ISBLANK(Wohnsitz!R129),"",(Wohnsitz!R129))</f>
        <v/>
      </c>
      <c r="U135" s="19" t="str">
        <f>IF(ISBLANK(Wohnsitz!S129),"",(Wohnsitz!S129))</f>
        <v/>
      </c>
      <c r="V135" s="19" t="str">
        <f>IF(ISBLANK(Wohnsitz!T129),"",(Wohnsitz!T129))</f>
        <v/>
      </c>
      <c r="W135" s="19" t="str">
        <f>IF(ISBLANK(Wohnsitz!U129),"",(Wohnsitz!U129))</f>
        <v/>
      </c>
      <c r="X135" s="82">
        <f t="shared" si="5"/>
        <v>0</v>
      </c>
    </row>
    <row r="136" spans="1:24" ht="23.25" customHeight="1">
      <c r="A136" s="104" t="str">
        <f>IFERROR(IF('Sammel-RG'!J136&lt;&gt;"",INDEX(Wohnsitz!$J$1,1),""),"")</f>
        <v/>
      </c>
      <c r="B136" s="104" t="str">
        <f>IFERROR(IF('Sammel-RG'!J136&lt;&gt;"",INDEX(Wohnsitz!$C$8,1),""),"")</f>
        <v/>
      </c>
      <c r="C136" s="104" t="str">
        <f>IFERROR(IF('Sammel-RG'!J136&lt;&gt;"",INDEX(Wohnsitz!$C$5,1),""),"")</f>
        <v/>
      </c>
      <c r="D136" s="104" t="str">
        <f>IFERROR(IF('Sammel-RG'!H136&lt;&gt;"", 'Sammel-RG'!$B$10 &amp; " " &amp; $B$11, ""), "")</f>
        <v/>
      </c>
      <c r="E136" s="104" t="str">
        <f>IFERROR(IF('Sammel-RG'!J136&lt;&gt;"",INDEX(Wohnsitz!$F$7,1),""),"")</f>
        <v/>
      </c>
      <c r="F136" s="104" t="str">
        <f>IFERROR(IF('Sammel-RG'!J136&lt;&gt;"",INDEX(Wohnsitz!$C$11,1),""),"")</f>
        <v/>
      </c>
      <c r="G136" s="104" t="str">
        <f>IF(ISBLANK(Wohnsitz!B130),"",(Wohnsitz!B130))</f>
        <v/>
      </c>
      <c r="H136" s="104" t="str">
        <f>IF(ISBLANK(Wohnsitz!G130),"",(Wohnsitz!G130))</f>
        <v/>
      </c>
      <c r="I136" s="104" t="str">
        <f>IF(ISBLANK(Wohnsitz!H130),"",(Wohnsitz!H130))</f>
        <v/>
      </c>
      <c r="J136" s="104" t="str">
        <f>IF(ISBLANK(Wohnsitz!I130),"",(Wohnsitz!I130))</f>
        <v/>
      </c>
      <c r="K136" s="103" t="str">
        <f>IF(ISBLANK(Wohnsitz!J130),"",(Wohnsitz!J130))</f>
        <v/>
      </c>
      <c r="L136" s="23" t="str">
        <f>IF(ISBLANK(Wohnsitz!K130),"",(Wohnsitz!K130))</f>
        <v/>
      </c>
      <c r="M136" s="105" t="str">
        <f>IF(ISBLANK(Wohnsitz!W130),"",(Wohnsitz!W130))</f>
        <v/>
      </c>
      <c r="N136" s="19" t="str">
        <f>IF(ISBLANK(Wohnsitz!L130),"",(Wohnsitz!L130/60))</f>
        <v/>
      </c>
      <c r="O136" s="19" t="str">
        <f>IF(ISBLANK(Wohnsitz!M130),"",(Wohnsitz!M130/60))</f>
        <v/>
      </c>
      <c r="P136" s="19" t="str">
        <f>IF(ISBLANK(Wohnsitz!N130),"",(Wohnsitz!N130/60))</f>
        <v/>
      </c>
      <c r="Q136" s="19">
        <f t="shared" si="4"/>
        <v>0</v>
      </c>
      <c r="R136" s="19" t="str">
        <f>IF(ISBLANK(Wohnsitz!P130),"",(Wohnsitz!P130))</f>
        <v/>
      </c>
      <c r="S136" s="19" t="str">
        <f>IF(ISBLANK(Wohnsitz!Q130),"",(Wohnsitz!Q130))</f>
        <v/>
      </c>
      <c r="T136" s="19" t="str">
        <f>IF(ISBLANK(Wohnsitz!R130),"",(Wohnsitz!R130))</f>
        <v/>
      </c>
      <c r="U136" s="19" t="str">
        <f>IF(ISBLANK(Wohnsitz!S130),"",(Wohnsitz!S130))</f>
        <v/>
      </c>
      <c r="V136" s="19" t="str">
        <f>IF(ISBLANK(Wohnsitz!T130),"",(Wohnsitz!T130))</f>
        <v/>
      </c>
      <c r="W136" s="19" t="str">
        <f>IF(ISBLANK(Wohnsitz!U130),"",(Wohnsitz!U130))</f>
        <v/>
      </c>
      <c r="X136" s="82">
        <f t="shared" si="5"/>
        <v>0</v>
      </c>
    </row>
    <row r="137" spans="1:24" ht="23.25" customHeight="1">
      <c r="A137" s="104" t="str">
        <f>IFERROR(IF('Sammel-RG'!J137&lt;&gt;"",INDEX(Wohnsitz!$J$1,1),""),"")</f>
        <v/>
      </c>
      <c r="B137" s="104" t="str">
        <f>IFERROR(IF('Sammel-RG'!J137&lt;&gt;"",INDEX(Wohnsitz!$C$8,1),""),"")</f>
        <v/>
      </c>
      <c r="C137" s="104" t="str">
        <f>IFERROR(IF('Sammel-RG'!J137&lt;&gt;"",INDEX(Wohnsitz!$C$5,1),""),"")</f>
        <v/>
      </c>
      <c r="D137" s="104" t="str">
        <f>IFERROR(IF('Sammel-RG'!H137&lt;&gt;"", 'Sammel-RG'!$B$10 &amp; " " &amp; $B$11, ""), "")</f>
        <v/>
      </c>
      <c r="E137" s="104" t="str">
        <f>IFERROR(IF('Sammel-RG'!J137&lt;&gt;"",INDEX(Wohnsitz!$F$7,1),""),"")</f>
        <v/>
      </c>
      <c r="F137" s="104" t="str">
        <f>IFERROR(IF('Sammel-RG'!J137&lt;&gt;"",INDEX(Wohnsitz!$C$11,1),""),"")</f>
        <v/>
      </c>
      <c r="G137" s="104" t="str">
        <f>IF(ISBLANK(Wohnsitz!B131),"",(Wohnsitz!B131))</f>
        <v/>
      </c>
      <c r="H137" s="104" t="str">
        <f>IF(ISBLANK(Wohnsitz!G131),"",(Wohnsitz!G131))</f>
        <v/>
      </c>
      <c r="I137" s="104" t="str">
        <f>IF(ISBLANK(Wohnsitz!H131),"",(Wohnsitz!H131))</f>
        <v/>
      </c>
      <c r="J137" s="104" t="str">
        <f>IF(ISBLANK(Wohnsitz!I131),"",(Wohnsitz!I131))</f>
        <v/>
      </c>
      <c r="K137" s="103" t="str">
        <f>IF(ISBLANK(Wohnsitz!J131),"",(Wohnsitz!J131))</f>
        <v/>
      </c>
      <c r="L137" s="23" t="str">
        <f>IF(ISBLANK(Wohnsitz!K131),"",(Wohnsitz!K131))</f>
        <v/>
      </c>
      <c r="M137" s="105" t="str">
        <f>IF(ISBLANK(Wohnsitz!W131),"",(Wohnsitz!W131))</f>
        <v/>
      </c>
      <c r="N137" s="19" t="str">
        <f>IF(ISBLANK(Wohnsitz!L131),"",(Wohnsitz!L131/60))</f>
        <v/>
      </c>
      <c r="O137" s="19" t="str">
        <f>IF(ISBLANK(Wohnsitz!M131),"",(Wohnsitz!M131/60))</f>
        <v/>
      </c>
      <c r="P137" s="19" t="str">
        <f>IF(ISBLANK(Wohnsitz!N131),"",(Wohnsitz!N131/60))</f>
        <v/>
      </c>
      <c r="Q137" s="19">
        <f t="shared" si="4"/>
        <v>0</v>
      </c>
      <c r="R137" s="19" t="str">
        <f>IF(ISBLANK(Wohnsitz!P131),"",(Wohnsitz!P131))</f>
        <v/>
      </c>
      <c r="S137" s="19" t="str">
        <f>IF(ISBLANK(Wohnsitz!Q131),"",(Wohnsitz!Q131))</f>
        <v/>
      </c>
      <c r="T137" s="19" t="str">
        <f>IF(ISBLANK(Wohnsitz!R131),"",(Wohnsitz!R131))</f>
        <v/>
      </c>
      <c r="U137" s="19" t="str">
        <f>IF(ISBLANK(Wohnsitz!S131),"",(Wohnsitz!S131))</f>
        <v/>
      </c>
      <c r="V137" s="19" t="str">
        <f>IF(ISBLANK(Wohnsitz!T131),"",(Wohnsitz!T131))</f>
        <v/>
      </c>
      <c r="W137" s="19" t="str">
        <f>IF(ISBLANK(Wohnsitz!U131),"",(Wohnsitz!U131))</f>
        <v/>
      </c>
      <c r="X137" s="82">
        <f t="shared" si="5"/>
        <v>0</v>
      </c>
    </row>
    <row r="138" spans="1:24" ht="23.25" customHeight="1">
      <c r="A138" s="104" t="str">
        <f>IFERROR(IF('Sammel-RG'!J138&lt;&gt;"",INDEX(Wohnsitz!$J$1,1),""),"")</f>
        <v/>
      </c>
      <c r="B138" s="104" t="str">
        <f>IFERROR(IF('Sammel-RG'!J138&lt;&gt;"",INDEX(Wohnsitz!$C$8,1),""),"")</f>
        <v/>
      </c>
      <c r="C138" s="104" t="str">
        <f>IFERROR(IF('Sammel-RG'!J138&lt;&gt;"",INDEX(Wohnsitz!$C$5,1),""),"")</f>
        <v/>
      </c>
      <c r="D138" s="104" t="str">
        <f>IFERROR(IF('Sammel-RG'!H138&lt;&gt;"", 'Sammel-RG'!$B$10 &amp; " " &amp; $B$11, ""), "")</f>
        <v/>
      </c>
      <c r="E138" s="104" t="str">
        <f>IFERROR(IF('Sammel-RG'!J138&lt;&gt;"",INDEX(Wohnsitz!$F$7,1),""),"")</f>
        <v/>
      </c>
      <c r="F138" s="104" t="str">
        <f>IFERROR(IF('Sammel-RG'!J138&lt;&gt;"",INDEX(Wohnsitz!$C$11,1),""),"")</f>
        <v/>
      </c>
      <c r="G138" s="104" t="str">
        <f>IF(ISBLANK(Wohnsitz!B132),"",(Wohnsitz!B132))</f>
        <v/>
      </c>
      <c r="H138" s="104" t="str">
        <f>IF(ISBLANK(Wohnsitz!G132),"",(Wohnsitz!G132))</f>
        <v/>
      </c>
      <c r="I138" s="104" t="str">
        <f>IF(ISBLANK(Wohnsitz!H132),"",(Wohnsitz!H132))</f>
        <v/>
      </c>
      <c r="J138" s="104" t="str">
        <f>IF(ISBLANK(Wohnsitz!I132),"",(Wohnsitz!I132))</f>
        <v/>
      </c>
      <c r="K138" s="103" t="str">
        <f>IF(ISBLANK(Wohnsitz!J132),"",(Wohnsitz!J132))</f>
        <v/>
      </c>
      <c r="L138" s="23" t="str">
        <f>IF(ISBLANK(Wohnsitz!K132),"",(Wohnsitz!K132))</f>
        <v/>
      </c>
      <c r="M138" s="105" t="str">
        <f>IF(ISBLANK(Wohnsitz!W132),"",(Wohnsitz!W132))</f>
        <v/>
      </c>
      <c r="N138" s="19" t="str">
        <f>IF(ISBLANK(Wohnsitz!L132),"",(Wohnsitz!L132/60))</f>
        <v/>
      </c>
      <c r="O138" s="19" t="str">
        <f>IF(ISBLANK(Wohnsitz!M132),"",(Wohnsitz!M132/60))</f>
        <v/>
      </c>
      <c r="P138" s="19" t="str">
        <f>IF(ISBLANK(Wohnsitz!N132),"",(Wohnsitz!N132/60))</f>
        <v/>
      </c>
      <c r="Q138" s="19">
        <f t="shared" si="4"/>
        <v>0</v>
      </c>
      <c r="R138" s="19" t="str">
        <f>IF(ISBLANK(Wohnsitz!P132),"",(Wohnsitz!P132))</f>
        <v/>
      </c>
      <c r="S138" s="19" t="str">
        <f>IF(ISBLANK(Wohnsitz!Q132),"",(Wohnsitz!Q132))</f>
        <v/>
      </c>
      <c r="T138" s="19" t="str">
        <f>IF(ISBLANK(Wohnsitz!R132),"",(Wohnsitz!R132))</f>
        <v/>
      </c>
      <c r="U138" s="19" t="str">
        <f>IF(ISBLANK(Wohnsitz!S132),"",(Wohnsitz!S132))</f>
        <v/>
      </c>
      <c r="V138" s="19" t="str">
        <f>IF(ISBLANK(Wohnsitz!T132),"",(Wohnsitz!T132))</f>
        <v/>
      </c>
      <c r="W138" s="19" t="str">
        <f>IF(ISBLANK(Wohnsitz!U132),"",(Wohnsitz!U132))</f>
        <v/>
      </c>
      <c r="X138" s="82">
        <f t="shared" si="5"/>
        <v>0</v>
      </c>
    </row>
    <row r="139" spans="1:24" ht="23.25" customHeight="1">
      <c r="A139" s="104" t="str">
        <f>IFERROR(IF('Sammel-RG'!J139&lt;&gt;"",INDEX(Wohnsitz!$J$1,1),""),"")</f>
        <v/>
      </c>
      <c r="B139" s="104" t="str">
        <f>IFERROR(IF('Sammel-RG'!J139&lt;&gt;"",INDEX(Wohnsitz!$C$8,1),""),"")</f>
        <v/>
      </c>
      <c r="C139" s="104" t="str">
        <f>IFERROR(IF('Sammel-RG'!J139&lt;&gt;"",INDEX(Wohnsitz!$C$5,1),""),"")</f>
        <v/>
      </c>
      <c r="D139" s="104" t="str">
        <f>IFERROR(IF('Sammel-RG'!H139&lt;&gt;"", 'Sammel-RG'!$B$10 &amp; " " &amp; $B$11, ""), "")</f>
        <v/>
      </c>
      <c r="E139" s="104" t="str">
        <f>IFERROR(IF('Sammel-RG'!J139&lt;&gt;"",INDEX(Wohnsitz!$F$7,1),""),"")</f>
        <v/>
      </c>
      <c r="F139" s="104" t="str">
        <f>IFERROR(IF('Sammel-RG'!J139&lt;&gt;"",INDEX(Wohnsitz!$C$11,1),""),"")</f>
        <v/>
      </c>
      <c r="G139" s="104" t="str">
        <f>IF(ISBLANK(Wohnsitz!B133),"",(Wohnsitz!B133))</f>
        <v/>
      </c>
      <c r="H139" s="104" t="str">
        <f>IF(ISBLANK(Wohnsitz!G133),"",(Wohnsitz!G133))</f>
        <v/>
      </c>
      <c r="I139" s="104" t="str">
        <f>IF(ISBLANK(Wohnsitz!H133),"",(Wohnsitz!H133))</f>
        <v/>
      </c>
      <c r="J139" s="104" t="str">
        <f>IF(ISBLANK(Wohnsitz!I133),"",(Wohnsitz!I133))</f>
        <v/>
      </c>
      <c r="K139" s="103" t="str">
        <f>IF(ISBLANK(Wohnsitz!J133),"",(Wohnsitz!J133))</f>
        <v/>
      </c>
      <c r="L139" s="23" t="str">
        <f>IF(ISBLANK(Wohnsitz!K133),"",(Wohnsitz!K133))</f>
        <v/>
      </c>
      <c r="M139" s="105" t="str">
        <f>IF(ISBLANK(Wohnsitz!W133),"",(Wohnsitz!W133))</f>
        <v/>
      </c>
      <c r="N139" s="19" t="str">
        <f>IF(ISBLANK(Wohnsitz!L133),"",(Wohnsitz!L133/60))</f>
        <v/>
      </c>
      <c r="O139" s="19" t="str">
        <f>IF(ISBLANK(Wohnsitz!M133),"",(Wohnsitz!M133/60))</f>
        <v/>
      </c>
      <c r="P139" s="19" t="str">
        <f>IF(ISBLANK(Wohnsitz!N133),"",(Wohnsitz!N133/60))</f>
        <v/>
      </c>
      <c r="Q139" s="19">
        <f t="shared" si="4"/>
        <v>0</v>
      </c>
      <c r="R139" s="19" t="str">
        <f>IF(ISBLANK(Wohnsitz!P133),"",(Wohnsitz!P133))</f>
        <v/>
      </c>
      <c r="S139" s="19" t="str">
        <f>IF(ISBLANK(Wohnsitz!Q133),"",(Wohnsitz!Q133))</f>
        <v/>
      </c>
      <c r="T139" s="19" t="str">
        <f>IF(ISBLANK(Wohnsitz!R133),"",(Wohnsitz!R133))</f>
        <v/>
      </c>
      <c r="U139" s="19" t="str">
        <f>IF(ISBLANK(Wohnsitz!S133),"",(Wohnsitz!S133))</f>
        <v/>
      </c>
      <c r="V139" s="19" t="str">
        <f>IF(ISBLANK(Wohnsitz!T133),"",(Wohnsitz!T133))</f>
        <v/>
      </c>
      <c r="W139" s="19" t="str">
        <f>IF(ISBLANK(Wohnsitz!U133),"",(Wohnsitz!U133))</f>
        <v/>
      </c>
      <c r="X139" s="82">
        <f t="shared" si="5"/>
        <v>0</v>
      </c>
    </row>
    <row r="140" spans="1:24" ht="23.25" customHeight="1">
      <c r="A140" s="104" t="str">
        <f>IFERROR(IF('Sammel-RG'!J140&lt;&gt;"",INDEX(Wohnsitz!$J$1,1),""),"")</f>
        <v/>
      </c>
      <c r="B140" s="104" t="str">
        <f>IFERROR(IF('Sammel-RG'!J140&lt;&gt;"",INDEX(Wohnsitz!$C$8,1),""),"")</f>
        <v/>
      </c>
      <c r="C140" s="104" t="str">
        <f>IFERROR(IF('Sammel-RG'!J140&lt;&gt;"",INDEX(Wohnsitz!$C$5,1),""),"")</f>
        <v/>
      </c>
      <c r="D140" s="104" t="str">
        <f>IFERROR(IF('Sammel-RG'!H140&lt;&gt;"", 'Sammel-RG'!$B$10 &amp; " " &amp; $B$11, ""), "")</f>
        <v/>
      </c>
      <c r="E140" s="104" t="str">
        <f>IFERROR(IF('Sammel-RG'!J140&lt;&gt;"",INDEX(Wohnsitz!$F$7,1),""),"")</f>
        <v/>
      </c>
      <c r="F140" s="104" t="str">
        <f>IFERROR(IF('Sammel-RG'!J140&lt;&gt;"",INDEX(Wohnsitz!$C$11,1),""),"")</f>
        <v/>
      </c>
      <c r="G140" s="104" t="str">
        <f>IF(ISBLANK(Wohnsitz!B134),"",(Wohnsitz!B134))</f>
        <v/>
      </c>
      <c r="H140" s="104" t="str">
        <f>IF(ISBLANK(Wohnsitz!G134),"",(Wohnsitz!G134))</f>
        <v/>
      </c>
      <c r="I140" s="104" t="str">
        <f>IF(ISBLANK(Wohnsitz!H134),"",(Wohnsitz!H134))</f>
        <v/>
      </c>
      <c r="J140" s="104" t="str">
        <f>IF(ISBLANK(Wohnsitz!I134),"",(Wohnsitz!I134))</f>
        <v/>
      </c>
      <c r="K140" s="103" t="str">
        <f>IF(ISBLANK(Wohnsitz!J134),"",(Wohnsitz!J134))</f>
        <v/>
      </c>
      <c r="L140" s="23" t="str">
        <f>IF(ISBLANK(Wohnsitz!K134),"",(Wohnsitz!K134))</f>
        <v/>
      </c>
      <c r="M140" s="105" t="str">
        <f>IF(ISBLANK(Wohnsitz!W134),"",(Wohnsitz!W134))</f>
        <v/>
      </c>
      <c r="N140" s="19" t="str">
        <f>IF(ISBLANK(Wohnsitz!L134),"",(Wohnsitz!L134/60))</f>
        <v/>
      </c>
      <c r="O140" s="19" t="str">
        <f>IF(ISBLANK(Wohnsitz!M134),"",(Wohnsitz!M134/60))</f>
        <v/>
      </c>
      <c r="P140" s="19" t="str">
        <f>IF(ISBLANK(Wohnsitz!N134),"",(Wohnsitz!N134/60))</f>
        <v/>
      </c>
      <c r="Q140" s="19">
        <f t="shared" si="4"/>
        <v>0</v>
      </c>
      <c r="R140" s="19" t="str">
        <f>IF(ISBLANK(Wohnsitz!P134),"",(Wohnsitz!P134))</f>
        <v/>
      </c>
      <c r="S140" s="19" t="str">
        <f>IF(ISBLANK(Wohnsitz!Q134),"",(Wohnsitz!Q134))</f>
        <v/>
      </c>
      <c r="T140" s="19" t="str">
        <f>IF(ISBLANK(Wohnsitz!R134),"",(Wohnsitz!R134))</f>
        <v/>
      </c>
      <c r="U140" s="19" t="str">
        <f>IF(ISBLANK(Wohnsitz!S134),"",(Wohnsitz!S134))</f>
        <v/>
      </c>
      <c r="V140" s="19" t="str">
        <f>IF(ISBLANK(Wohnsitz!T134),"",(Wohnsitz!T134))</f>
        <v/>
      </c>
      <c r="W140" s="19" t="str">
        <f>IF(ISBLANK(Wohnsitz!U134),"",(Wohnsitz!U134))</f>
        <v/>
      </c>
      <c r="X140" s="82">
        <f t="shared" si="5"/>
        <v>0</v>
      </c>
    </row>
    <row r="141" spans="1:24" ht="23.25" customHeight="1">
      <c r="A141" s="104" t="str">
        <f>IFERROR(IF('Sammel-RG'!J141&lt;&gt;"",INDEX(Wohnsitz!$J$1,1),""),"")</f>
        <v/>
      </c>
      <c r="B141" s="104" t="str">
        <f>IFERROR(IF('Sammel-RG'!J141&lt;&gt;"",INDEX(Wohnsitz!$C$8,1),""),"")</f>
        <v/>
      </c>
      <c r="C141" s="104" t="str">
        <f>IFERROR(IF('Sammel-RG'!J141&lt;&gt;"",INDEX(Wohnsitz!$C$5,1),""),"")</f>
        <v/>
      </c>
      <c r="D141" s="104" t="str">
        <f>IFERROR(IF('Sammel-RG'!H141&lt;&gt;"", 'Sammel-RG'!$B$10 &amp; " " &amp; $B$11, ""), "")</f>
        <v/>
      </c>
      <c r="E141" s="104" t="str">
        <f>IFERROR(IF('Sammel-RG'!J141&lt;&gt;"",INDEX(Wohnsitz!$F$7,1),""),"")</f>
        <v/>
      </c>
      <c r="F141" s="104" t="str">
        <f>IFERROR(IF('Sammel-RG'!J141&lt;&gt;"",INDEX(Wohnsitz!$C$11,1),""),"")</f>
        <v/>
      </c>
      <c r="G141" s="104" t="str">
        <f>IF(ISBLANK(Wohnsitz!B135),"",(Wohnsitz!B135))</f>
        <v/>
      </c>
      <c r="H141" s="104" t="str">
        <f>IF(ISBLANK(Wohnsitz!G135),"",(Wohnsitz!G135))</f>
        <v/>
      </c>
      <c r="I141" s="104" t="str">
        <f>IF(ISBLANK(Wohnsitz!H135),"",(Wohnsitz!H135))</f>
        <v/>
      </c>
      <c r="J141" s="104" t="str">
        <f>IF(ISBLANK(Wohnsitz!I135),"",(Wohnsitz!I135))</f>
        <v/>
      </c>
      <c r="K141" s="103" t="str">
        <f>IF(ISBLANK(Wohnsitz!J135),"",(Wohnsitz!J135))</f>
        <v/>
      </c>
      <c r="L141" s="23" t="str">
        <f>IF(ISBLANK(Wohnsitz!K135),"",(Wohnsitz!K135))</f>
        <v/>
      </c>
      <c r="M141" s="105" t="str">
        <f>IF(ISBLANK(Wohnsitz!W135),"",(Wohnsitz!W135))</f>
        <v/>
      </c>
      <c r="N141" s="19" t="str">
        <f>IF(ISBLANK(Wohnsitz!L135),"",(Wohnsitz!L135/60))</f>
        <v/>
      </c>
      <c r="O141" s="19" t="str">
        <f>IF(ISBLANK(Wohnsitz!M135),"",(Wohnsitz!M135/60))</f>
        <v/>
      </c>
      <c r="P141" s="19" t="str">
        <f>IF(ISBLANK(Wohnsitz!N135),"",(Wohnsitz!N135/60))</f>
        <v/>
      </c>
      <c r="Q141" s="19">
        <f t="shared" si="4"/>
        <v>0</v>
      </c>
      <c r="R141" s="19" t="str">
        <f>IF(ISBLANK(Wohnsitz!P135),"",(Wohnsitz!P135))</f>
        <v/>
      </c>
      <c r="S141" s="19" t="str">
        <f>IF(ISBLANK(Wohnsitz!Q135),"",(Wohnsitz!Q135))</f>
        <v/>
      </c>
      <c r="T141" s="19" t="str">
        <f>IF(ISBLANK(Wohnsitz!R135),"",(Wohnsitz!R135))</f>
        <v/>
      </c>
      <c r="U141" s="19" t="str">
        <f>IF(ISBLANK(Wohnsitz!S135),"",(Wohnsitz!S135))</f>
        <v/>
      </c>
      <c r="V141" s="19" t="str">
        <f>IF(ISBLANK(Wohnsitz!T135),"",(Wohnsitz!T135))</f>
        <v/>
      </c>
      <c r="W141" s="19" t="str">
        <f>IF(ISBLANK(Wohnsitz!U135),"",(Wohnsitz!U135))</f>
        <v/>
      </c>
      <c r="X141" s="82">
        <f t="shared" si="5"/>
        <v>0</v>
      </c>
    </row>
    <row r="142" spans="1:24" ht="23.25" customHeight="1">
      <c r="A142" s="104" t="str">
        <f>IFERROR(IF('Sammel-RG'!J142&lt;&gt;"",INDEX(Wohnsitz!$J$1,1),""),"")</f>
        <v/>
      </c>
      <c r="B142" s="104" t="str">
        <f>IFERROR(IF('Sammel-RG'!J142&lt;&gt;"",INDEX(Wohnsitz!$C$8,1),""),"")</f>
        <v/>
      </c>
      <c r="C142" s="104" t="str">
        <f>IFERROR(IF('Sammel-RG'!J142&lt;&gt;"",INDEX(Wohnsitz!$C$5,1),""),"")</f>
        <v/>
      </c>
      <c r="D142" s="104" t="str">
        <f>IFERROR(IF('Sammel-RG'!H142&lt;&gt;"", 'Sammel-RG'!$B$10 &amp; " " &amp; $B$11, ""), "")</f>
        <v/>
      </c>
      <c r="E142" s="104" t="str">
        <f>IFERROR(IF('Sammel-RG'!J142&lt;&gt;"",INDEX(Wohnsitz!$F$7,1),""),"")</f>
        <v/>
      </c>
      <c r="F142" s="104" t="str">
        <f>IFERROR(IF('Sammel-RG'!J142&lt;&gt;"",INDEX(Wohnsitz!$C$11,1),""),"")</f>
        <v/>
      </c>
      <c r="G142" s="104" t="str">
        <f>IF(ISBLANK(Wohnsitz!B136),"",(Wohnsitz!B136))</f>
        <v/>
      </c>
      <c r="H142" s="104" t="str">
        <f>IF(ISBLANK(Wohnsitz!G136),"",(Wohnsitz!G136))</f>
        <v/>
      </c>
      <c r="I142" s="104" t="str">
        <f>IF(ISBLANK(Wohnsitz!H136),"",(Wohnsitz!H136))</f>
        <v/>
      </c>
      <c r="J142" s="104" t="str">
        <f>IF(ISBLANK(Wohnsitz!I136),"",(Wohnsitz!I136))</f>
        <v/>
      </c>
      <c r="K142" s="103" t="str">
        <f>IF(ISBLANK(Wohnsitz!J136),"",(Wohnsitz!J136))</f>
        <v/>
      </c>
      <c r="L142" s="23" t="str">
        <f>IF(ISBLANK(Wohnsitz!K136),"",(Wohnsitz!K136))</f>
        <v/>
      </c>
      <c r="M142" s="105" t="str">
        <f>IF(ISBLANK(Wohnsitz!W136),"",(Wohnsitz!W136))</f>
        <v/>
      </c>
      <c r="N142" s="19" t="str">
        <f>IF(ISBLANK(Wohnsitz!L136),"",(Wohnsitz!L136/60))</f>
        <v/>
      </c>
      <c r="O142" s="19" t="str">
        <f>IF(ISBLANK(Wohnsitz!M136),"",(Wohnsitz!M136/60))</f>
        <v/>
      </c>
      <c r="P142" s="19" t="str">
        <f>IF(ISBLANK(Wohnsitz!N136),"",(Wohnsitz!N136/60))</f>
        <v/>
      </c>
      <c r="Q142" s="19">
        <f t="shared" si="4"/>
        <v>0</v>
      </c>
      <c r="R142" s="19" t="str">
        <f>IF(ISBLANK(Wohnsitz!P136),"",(Wohnsitz!P136))</f>
        <v/>
      </c>
      <c r="S142" s="19" t="str">
        <f>IF(ISBLANK(Wohnsitz!Q136),"",(Wohnsitz!Q136))</f>
        <v/>
      </c>
      <c r="T142" s="19" t="str">
        <f>IF(ISBLANK(Wohnsitz!R136),"",(Wohnsitz!R136))</f>
        <v/>
      </c>
      <c r="U142" s="19" t="str">
        <f>IF(ISBLANK(Wohnsitz!S136),"",(Wohnsitz!S136))</f>
        <v/>
      </c>
      <c r="V142" s="19" t="str">
        <f>IF(ISBLANK(Wohnsitz!T136),"",(Wohnsitz!T136))</f>
        <v/>
      </c>
      <c r="W142" s="19" t="str">
        <f>IF(ISBLANK(Wohnsitz!U136),"",(Wohnsitz!U136))</f>
        <v/>
      </c>
      <c r="X142" s="82">
        <f t="shared" si="5"/>
        <v>0</v>
      </c>
    </row>
    <row r="143" spans="1:24" ht="23.25" customHeight="1">
      <c r="A143" s="104" t="str">
        <f>IFERROR(IF('Sammel-RG'!J143&lt;&gt;"",INDEX(Wohnsitz!$J$1,1),""),"")</f>
        <v/>
      </c>
      <c r="B143" s="104" t="str">
        <f>IFERROR(IF('Sammel-RG'!J143&lt;&gt;"",INDEX(Wohnsitz!$C$8,1),""),"")</f>
        <v/>
      </c>
      <c r="C143" s="104" t="str">
        <f>IFERROR(IF('Sammel-RG'!J143&lt;&gt;"",INDEX(Wohnsitz!$C$5,1),""),"")</f>
        <v/>
      </c>
      <c r="D143" s="104" t="str">
        <f>IFERROR(IF('Sammel-RG'!H143&lt;&gt;"", 'Sammel-RG'!$B$10 &amp; " " &amp; $B$11, ""), "")</f>
        <v/>
      </c>
      <c r="E143" s="104" t="str">
        <f>IFERROR(IF('Sammel-RG'!J143&lt;&gt;"",INDEX(Wohnsitz!$F$7,1),""),"")</f>
        <v/>
      </c>
      <c r="F143" s="104" t="str">
        <f>IFERROR(IF('Sammel-RG'!J143&lt;&gt;"",INDEX(Wohnsitz!$C$11,1),""),"")</f>
        <v/>
      </c>
      <c r="G143" s="104" t="str">
        <f>IF(ISBLANK(Wohnsitz!B137),"",(Wohnsitz!B137))</f>
        <v/>
      </c>
      <c r="H143" s="104" t="str">
        <f>IF(ISBLANK(Wohnsitz!G137),"",(Wohnsitz!G137))</f>
        <v/>
      </c>
      <c r="I143" s="104" t="str">
        <f>IF(ISBLANK(Wohnsitz!H137),"",(Wohnsitz!H137))</f>
        <v/>
      </c>
      <c r="J143" s="104" t="str">
        <f>IF(ISBLANK(Wohnsitz!I137),"",(Wohnsitz!I137))</f>
        <v/>
      </c>
      <c r="K143" s="103" t="str">
        <f>IF(ISBLANK(Wohnsitz!J137),"",(Wohnsitz!J137))</f>
        <v/>
      </c>
      <c r="L143" s="23" t="str">
        <f>IF(ISBLANK(Wohnsitz!K137),"",(Wohnsitz!K137))</f>
        <v/>
      </c>
      <c r="M143" s="105" t="str">
        <f>IF(ISBLANK(Wohnsitz!W137),"",(Wohnsitz!W137))</f>
        <v/>
      </c>
      <c r="N143" s="19" t="str">
        <f>IF(ISBLANK(Wohnsitz!L137),"",(Wohnsitz!L137/60))</f>
        <v/>
      </c>
      <c r="O143" s="19" t="str">
        <f>IF(ISBLANK(Wohnsitz!M137),"",(Wohnsitz!M137/60))</f>
        <v/>
      </c>
      <c r="P143" s="19" t="str">
        <f>IF(ISBLANK(Wohnsitz!N137),"",(Wohnsitz!N137/60))</f>
        <v/>
      </c>
      <c r="Q143" s="19">
        <f t="shared" si="4"/>
        <v>0</v>
      </c>
      <c r="R143" s="19" t="str">
        <f>IF(ISBLANK(Wohnsitz!P137),"",(Wohnsitz!P137))</f>
        <v/>
      </c>
      <c r="S143" s="19" t="str">
        <f>IF(ISBLANK(Wohnsitz!Q137),"",(Wohnsitz!Q137))</f>
        <v/>
      </c>
      <c r="T143" s="19" t="str">
        <f>IF(ISBLANK(Wohnsitz!R137),"",(Wohnsitz!R137))</f>
        <v/>
      </c>
      <c r="U143" s="19" t="str">
        <f>IF(ISBLANK(Wohnsitz!S137),"",(Wohnsitz!S137))</f>
        <v/>
      </c>
      <c r="V143" s="19" t="str">
        <f>IF(ISBLANK(Wohnsitz!T137),"",(Wohnsitz!T137))</f>
        <v/>
      </c>
      <c r="W143" s="19" t="str">
        <f>IF(ISBLANK(Wohnsitz!U137),"",(Wohnsitz!U137))</f>
        <v/>
      </c>
      <c r="X143" s="82">
        <f t="shared" si="5"/>
        <v>0</v>
      </c>
    </row>
    <row r="144" spans="1:24" ht="23.25" customHeight="1">
      <c r="A144" s="104" t="str">
        <f>IFERROR(IF('Sammel-RG'!J144&lt;&gt;"",INDEX(Wohnsitz!$J$1,1),""),"")</f>
        <v/>
      </c>
      <c r="B144" s="104" t="str">
        <f>IFERROR(IF('Sammel-RG'!J144&lt;&gt;"",INDEX(Wohnsitz!$C$8,1),""),"")</f>
        <v/>
      </c>
      <c r="C144" s="104" t="str">
        <f>IFERROR(IF('Sammel-RG'!J144&lt;&gt;"",INDEX(Wohnsitz!$C$5,1),""),"")</f>
        <v/>
      </c>
      <c r="D144" s="104" t="str">
        <f>IFERROR(IF('Sammel-RG'!H144&lt;&gt;"", 'Sammel-RG'!$B$10 &amp; " " &amp; $B$11, ""), "")</f>
        <v/>
      </c>
      <c r="E144" s="104" t="str">
        <f>IFERROR(IF('Sammel-RG'!J144&lt;&gt;"",INDEX(Wohnsitz!$F$7,1),""),"")</f>
        <v/>
      </c>
      <c r="F144" s="104" t="str">
        <f>IFERROR(IF('Sammel-RG'!J144&lt;&gt;"",INDEX(Wohnsitz!$C$11,1),""),"")</f>
        <v/>
      </c>
      <c r="G144" s="104" t="str">
        <f>IF(ISBLANK(Wohnsitz!B138),"",(Wohnsitz!B138))</f>
        <v/>
      </c>
      <c r="H144" s="104" t="str">
        <f>IF(ISBLANK(Wohnsitz!G138),"",(Wohnsitz!G138))</f>
        <v/>
      </c>
      <c r="I144" s="104" t="str">
        <f>IF(ISBLANK(Wohnsitz!H138),"",(Wohnsitz!H138))</f>
        <v/>
      </c>
      <c r="J144" s="104" t="str">
        <f>IF(ISBLANK(Wohnsitz!I138),"",(Wohnsitz!I138))</f>
        <v/>
      </c>
      <c r="K144" s="103" t="str">
        <f>IF(ISBLANK(Wohnsitz!J138),"",(Wohnsitz!J138))</f>
        <v/>
      </c>
      <c r="L144" s="23" t="str">
        <f>IF(ISBLANK(Wohnsitz!K138),"",(Wohnsitz!K138))</f>
        <v/>
      </c>
      <c r="M144" s="105" t="str">
        <f>IF(ISBLANK(Wohnsitz!W138),"",(Wohnsitz!W138))</f>
        <v/>
      </c>
      <c r="N144" s="19" t="str">
        <f>IF(ISBLANK(Wohnsitz!L138),"",(Wohnsitz!L138/60))</f>
        <v/>
      </c>
      <c r="O144" s="19" t="str">
        <f>IF(ISBLANK(Wohnsitz!M138),"",(Wohnsitz!M138/60))</f>
        <v/>
      </c>
      <c r="P144" s="19" t="str">
        <f>IF(ISBLANK(Wohnsitz!N138),"",(Wohnsitz!N138/60))</f>
        <v/>
      </c>
      <c r="Q144" s="19">
        <f t="shared" si="4"/>
        <v>0</v>
      </c>
      <c r="R144" s="19" t="str">
        <f>IF(ISBLANK(Wohnsitz!P138),"",(Wohnsitz!P138))</f>
        <v/>
      </c>
      <c r="S144" s="19" t="str">
        <f>IF(ISBLANK(Wohnsitz!Q138),"",(Wohnsitz!Q138))</f>
        <v/>
      </c>
      <c r="T144" s="19" t="str">
        <f>IF(ISBLANK(Wohnsitz!R138),"",(Wohnsitz!R138))</f>
        <v/>
      </c>
      <c r="U144" s="19" t="str">
        <f>IF(ISBLANK(Wohnsitz!S138),"",(Wohnsitz!S138))</f>
        <v/>
      </c>
      <c r="V144" s="19" t="str">
        <f>IF(ISBLANK(Wohnsitz!T138),"",(Wohnsitz!T138))</f>
        <v/>
      </c>
      <c r="W144" s="19" t="str">
        <f>IF(ISBLANK(Wohnsitz!U138),"",(Wohnsitz!U138))</f>
        <v/>
      </c>
      <c r="X144" s="82">
        <f t="shared" si="5"/>
        <v>0</v>
      </c>
    </row>
    <row r="145" spans="1:24" ht="23.25" customHeight="1">
      <c r="A145" s="104" t="str">
        <f>IFERROR(IF('Sammel-RG'!J145&lt;&gt;"",INDEX(Wohnsitz!$J$1,1),""),"")</f>
        <v/>
      </c>
      <c r="B145" s="104" t="str">
        <f>IFERROR(IF('Sammel-RG'!J145&lt;&gt;"",INDEX(Wohnsitz!$C$8,1),""),"")</f>
        <v/>
      </c>
      <c r="C145" s="104" t="str">
        <f>IFERROR(IF('Sammel-RG'!J145&lt;&gt;"",INDEX(Wohnsitz!$C$5,1),""),"")</f>
        <v/>
      </c>
      <c r="D145" s="104" t="str">
        <f>IFERROR(IF('Sammel-RG'!H145&lt;&gt;"", 'Sammel-RG'!$B$10 &amp; " " &amp; $B$11, ""), "")</f>
        <v/>
      </c>
      <c r="E145" s="104" t="str">
        <f>IFERROR(IF('Sammel-RG'!J145&lt;&gt;"",INDEX(Wohnsitz!$F$7,1),""),"")</f>
        <v/>
      </c>
      <c r="F145" s="104" t="str">
        <f>IFERROR(IF('Sammel-RG'!J145&lt;&gt;"",INDEX(Wohnsitz!$C$11,1),""),"")</f>
        <v/>
      </c>
      <c r="G145" s="104" t="str">
        <f>IF(ISBLANK(Wohnsitz!B139),"",(Wohnsitz!B139))</f>
        <v/>
      </c>
      <c r="H145" s="104" t="str">
        <f>IF(ISBLANK(Wohnsitz!G139),"",(Wohnsitz!G139))</f>
        <v/>
      </c>
      <c r="I145" s="104" t="str">
        <f>IF(ISBLANK(Wohnsitz!H139),"",(Wohnsitz!H139))</f>
        <v/>
      </c>
      <c r="J145" s="104" t="str">
        <f>IF(ISBLANK(Wohnsitz!I139),"",(Wohnsitz!I139))</f>
        <v/>
      </c>
      <c r="K145" s="103" t="str">
        <f>IF(ISBLANK(Wohnsitz!J139),"",(Wohnsitz!J139))</f>
        <v/>
      </c>
      <c r="L145" s="23" t="str">
        <f>IF(ISBLANK(Wohnsitz!K139),"",(Wohnsitz!K139))</f>
        <v/>
      </c>
      <c r="M145" s="105" t="str">
        <f>IF(ISBLANK(Wohnsitz!W139),"",(Wohnsitz!W139))</f>
        <v/>
      </c>
      <c r="N145" s="19" t="str">
        <f>IF(ISBLANK(Wohnsitz!L139),"",(Wohnsitz!L139/60))</f>
        <v/>
      </c>
      <c r="O145" s="19" t="str">
        <f>IF(ISBLANK(Wohnsitz!M139),"",(Wohnsitz!M139/60))</f>
        <v/>
      </c>
      <c r="P145" s="19" t="str">
        <f>IF(ISBLANK(Wohnsitz!N139),"",(Wohnsitz!N139/60))</f>
        <v/>
      </c>
      <c r="Q145" s="19">
        <f t="shared" si="4"/>
        <v>0</v>
      </c>
      <c r="R145" s="19" t="str">
        <f>IF(ISBLANK(Wohnsitz!P139),"",(Wohnsitz!P139))</f>
        <v/>
      </c>
      <c r="S145" s="19" t="str">
        <f>IF(ISBLANK(Wohnsitz!Q139),"",(Wohnsitz!Q139))</f>
        <v/>
      </c>
      <c r="T145" s="19" t="str">
        <f>IF(ISBLANK(Wohnsitz!R139),"",(Wohnsitz!R139))</f>
        <v/>
      </c>
      <c r="U145" s="19" t="str">
        <f>IF(ISBLANK(Wohnsitz!S139),"",(Wohnsitz!S139))</f>
        <v/>
      </c>
      <c r="V145" s="19" t="str">
        <f>IF(ISBLANK(Wohnsitz!T139),"",(Wohnsitz!T139))</f>
        <v/>
      </c>
      <c r="W145" s="19" t="str">
        <f>IF(ISBLANK(Wohnsitz!U139),"",(Wohnsitz!U139))</f>
        <v/>
      </c>
      <c r="X145" s="82">
        <f t="shared" si="5"/>
        <v>0</v>
      </c>
    </row>
    <row r="146" spans="1:24" ht="23.25" customHeight="1">
      <c r="A146" s="104" t="str">
        <f>IFERROR(IF('Sammel-RG'!J146&lt;&gt;"",INDEX(Wohnsitz!$J$1,1),""),"")</f>
        <v/>
      </c>
      <c r="B146" s="104" t="str">
        <f>IFERROR(IF('Sammel-RG'!J146&lt;&gt;"",INDEX(Wohnsitz!$C$8,1),""),"")</f>
        <v/>
      </c>
      <c r="C146" s="104" t="str">
        <f>IFERROR(IF('Sammel-RG'!J146&lt;&gt;"",INDEX(Wohnsitz!$C$5,1),""),"")</f>
        <v/>
      </c>
      <c r="D146" s="104" t="str">
        <f>IFERROR(IF('Sammel-RG'!H146&lt;&gt;"", 'Sammel-RG'!$B$10 &amp; " " &amp; $B$11, ""), "")</f>
        <v/>
      </c>
      <c r="E146" s="104" t="str">
        <f>IFERROR(IF('Sammel-RG'!J146&lt;&gt;"",INDEX(Wohnsitz!$F$7,1),""),"")</f>
        <v/>
      </c>
      <c r="F146" s="104" t="str">
        <f>IFERROR(IF('Sammel-RG'!J146&lt;&gt;"",INDEX(Wohnsitz!$C$11,1),""),"")</f>
        <v/>
      </c>
      <c r="G146" s="104" t="str">
        <f>IF(ISBLANK(Wohnsitz!B140),"",(Wohnsitz!B140))</f>
        <v/>
      </c>
      <c r="H146" s="104" t="str">
        <f>IF(ISBLANK(Wohnsitz!G140),"",(Wohnsitz!G140))</f>
        <v/>
      </c>
      <c r="I146" s="104" t="str">
        <f>IF(ISBLANK(Wohnsitz!H140),"",(Wohnsitz!H140))</f>
        <v/>
      </c>
      <c r="J146" s="104" t="str">
        <f>IF(ISBLANK(Wohnsitz!I140),"",(Wohnsitz!I140))</f>
        <v/>
      </c>
      <c r="K146" s="103" t="str">
        <f>IF(ISBLANK(Wohnsitz!J140),"",(Wohnsitz!J140))</f>
        <v/>
      </c>
      <c r="L146" s="23" t="str">
        <f>IF(ISBLANK(Wohnsitz!K140),"",(Wohnsitz!K140))</f>
        <v/>
      </c>
      <c r="M146" s="105" t="str">
        <f>IF(ISBLANK(Wohnsitz!W140),"",(Wohnsitz!W140))</f>
        <v/>
      </c>
      <c r="N146" s="19" t="str">
        <f>IF(ISBLANK(Wohnsitz!L140),"",(Wohnsitz!L140/60))</f>
        <v/>
      </c>
      <c r="O146" s="19" t="str">
        <f>IF(ISBLANK(Wohnsitz!M140),"",(Wohnsitz!M140/60))</f>
        <v/>
      </c>
      <c r="P146" s="19" t="str">
        <f>IF(ISBLANK(Wohnsitz!N140),"",(Wohnsitz!N140/60))</f>
        <v/>
      </c>
      <c r="Q146" s="19">
        <f t="shared" si="4"/>
        <v>0</v>
      </c>
      <c r="R146" s="19" t="str">
        <f>IF(ISBLANK(Wohnsitz!P140),"",(Wohnsitz!P140))</f>
        <v/>
      </c>
      <c r="S146" s="19" t="str">
        <f>IF(ISBLANK(Wohnsitz!Q140),"",(Wohnsitz!Q140))</f>
        <v/>
      </c>
      <c r="T146" s="19" t="str">
        <f>IF(ISBLANK(Wohnsitz!R140),"",(Wohnsitz!R140))</f>
        <v/>
      </c>
      <c r="U146" s="19" t="str">
        <f>IF(ISBLANK(Wohnsitz!S140),"",(Wohnsitz!S140))</f>
        <v/>
      </c>
      <c r="V146" s="19" t="str">
        <f>IF(ISBLANK(Wohnsitz!T140),"",(Wohnsitz!T140))</f>
        <v/>
      </c>
      <c r="W146" s="19" t="str">
        <f>IF(ISBLANK(Wohnsitz!U140),"",(Wohnsitz!U140))</f>
        <v/>
      </c>
      <c r="X146" s="82">
        <f t="shared" si="5"/>
        <v>0</v>
      </c>
    </row>
    <row r="147" spans="1:24" ht="23.25" customHeight="1">
      <c r="A147" s="104" t="str">
        <f>IFERROR(IF('Sammel-RG'!J147&lt;&gt;"",INDEX(Wohnsitz!$J$1,1),""),"")</f>
        <v/>
      </c>
      <c r="B147" s="104" t="str">
        <f>IFERROR(IF('Sammel-RG'!J147&lt;&gt;"",INDEX(Wohnsitz!$C$8,1),""),"")</f>
        <v/>
      </c>
      <c r="C147" s="104" t="str">
        <f>IFERROR(IF('Sammel-RG'!J147&lt;&gt;"",INDEX(Wohnsitz!$C$5,1),""),"")</f>
        <v/>
      </c>
      <c r="D147" s="104" t="str">
        <f>IFERROR(IF('Sammel-RG'!H147&lt;&gt;"", 'Sammel-RG'!$B$10 &amp; " " &amp; $B$11, ""), "")</f>
        <v/>
      </c>
      <c r="E147" s="104" t="str">
        <f>IFERROR(IF('Sammel-RG'!J147&lt;&gt;"",INDEX(Wohnsitz!$F$7,1),""),"")</f>
        <v/>
      </c>
      <c r="F147" s="104" t="str">
        <f>IFERROR(IF('Sammel-RG'!J147&lt;&gt;"",INDEX(Wohnsitz!$C$11,1),""),"")</f>
        <v/>
      </c>
      <c r="G147" s="104" t="str">
        <f>IF(ISBLANK(Wohnsitz!B141),"",(Wohnsitz!B141))</f>
        <v/>
      </c>
      <c r="H147" s="104" t="str">
        <f>IF(ISBLANK(Wohnsitz!G141),"",(Wohnsitz!G141))</f>
        <v/>
      </c>
      <c r="I147" s="104" t="str">
        <f>IF(ISBLANK(Wohnsitz!H141),"",(Wohnsitz!H141))</f>
        <v/>
      </c>
      <c r="J147" s="104" t="str">
        <f>IF(ISBLANK(Wohnsitz!I141),"",(Wohnsitz!I141))</f>
        <v/>
      </c>
      <c r="K147" s="103" t="str">
        <f>IF(ISBLANK(Wohnsitz!J141),"",(Wohnsitz!J141))</f>
        <v/>
      </c>
      <c r="L147" s="23" t="str">
        <f>IF(ISBLANK(Wohnsitz!K141),"",(Wohnsitz!K141))</f>
        <v/>
      </c>
      <c r="M147" s="105" t="str">
        <f>IF(ISBLANK(Wohnsitz!W141),"",(Wohnsitz!W141))</f>
        <v/>
      </c>
      <c r="N147" s="19" t="str">
        <f>IF(ISBLANK(Wohnsitz!L141),"",(Wohnsitz!L141/60))</f>
        <v/>
      </c>
      <c r="O147" s="19" t="str">
        <f>IF(ISBLANK(Wohnsitz!M141),"",(Wohnsitz!M141/60))</f>
        <v/>
      </c>
      <c r="P147" s="19" t="str">
        <f>IF(ISBLANK(Wohnsitz!N141),"",(Wohnsitz!N141/60))</f>
        <v/>
      </c>
      <c r="Q147" s="19">
        <f t="shared" si="4"/>
        <v>0</v>
      </c>
      <c r="R147" s="19" t="str">
        <f>IF(ISBLANK(Wohnsitz!P141),"",(Wohnsitz!P141))</f>
        <v/>
      </c>
      <c r="S147" s="19" t="str">
        <f>IF(ISBLANK(Wohnsitz!Q141),"",(Wohnsitz!Q141))</f>
        <v/>
      </c>
      <c r="T147" s="19" t="str">
        <f>IF(ISBLANK(Wohnsitz!R141),"",(Wohnsitz!R141))</f>
        <v/>
      </c>
      <c r="U147" s="19" t="str">
        <f>IF(ISBLANK(Wohnsitz!S141),"",(Wohnsitz!S141))</f>
        <v/>
      </c>
      <c r="V147" s="19" t="str">
        <f>IF(ISBLANK(Wohnsitz!T141),"",(Wohnsitz!T141))</f>
        <v/>
      </c>
      <c r="W147" s="19" t="str">
        <f>IF(ISBLANK(Wohnsitz!U141),"",(Wohnsitz!U141))</f>
        <v/>
      </c>
      <c r="X147" s="82">
        <f t="shared" si="5"/>
        <v>0</v>
      </c>
    </row>
    <row r="148" spans="1:24" ht="23.25" customHeight="1">
      <c r="A148" s="104" t="str">
        <f>IFERROR(IF('Sammel-RG'!J148&lt;&gt;"",INDEX(Wohnsitz!$J$1,1),""),"")</f>
        <v/>
      </c>
      <c r="B148" s="104" t="str">
        <f>IFERROR(IF('Sammel-RG'!J148&lt;&gt;"",INDEX(Wohnsitz!$C$8,1),""),"")</f>
        <v/>
      </c>
      <c r="C148" s="104" t="str">
        <f>IFERROR(IF('Sammel-RG'!J148&lt;&gt;"",INDEX(Wohnsitz!$C$5,1),""),"")</f>
        <v/>
      </c>
      <c r="D148" s="104" t="str">
        <f>IFERROR(IF('Sammel-RG'!H148&lt;&gt;"", 'Sammel-RG'!$B$10 &amp; " " &amp; $B$11, ""), "")</f>
        <v/>
      </c>
      <c r="E148" s="104" t="str">
        <f>IFERROR(IF('Sammel-RG'!J148&lt;&gt;"",INDEX(Wohnsitz!$F$7,1),""),"")</f>
        <v/>
      </c>
      <c r="F148" s="104" t="str">
        <f>IFERROR(IF('Sammel-RG'!J148&lt;&gt;"",INDEX(Wohnsitz!$C$11,1),""),"")</f>
        <v/>
      </c>
      <c r="G148" s="104" t="str">
        <f>IF(ISBLANK(Wohnsitz!B142),"",(Wohnsitz!B142))</f>
        <v/>
      </c>
      <c r="H148" s="104" t="str">
        <f>IF(ISBLANK(Wohnsitz!G142),"",(Wohnsitz!G142))</f>
        <v/>
      </c>
      <c r="I148" s="104" t="str">
        <f>IF(ISBLANK(Wohnsitz!H142),"",(Wohnsitz!H142))</f>
        <v/>
      </c>
      <c r="J148" s="104" t="str">
        <f>IF(ISBLANK(Wohnsitz!I142),"",(Wohnsitz!I142))</f>
        <v/>
      </c>
      <c r="K148" s="103" t="str">
        <f>IF(ISBLANK(Wohnsitz!J142),"",(Wohnsitz!J142))</f>
        <v/>
      </c>
      <c r="L148" s="23" t="str">
        <f>IF(ISBLANK(Wohnsitz!K142),"",(Wohnsitz!K142))</f>
        <v/>
      </c>
      <c r="M148" s="105" t="str">
        <f>IF(ISBLANK(Wohnsitz!W142),"",(Wohnsitz!W142))</f>
        <v/>
      </c>
      <c r="N148" s="19" t="str">
        <f>IF(ISBLANK(Wohnsitz!L142),"",(Wohnsitz!L142/60))</f>
        <v/>
      </c>
      <c r="O148" s="19" t="str">
        <f>IF(ISBLANK(Wohnsitz!M142),"",(Wohnsitz!M142/60))</f>
        <v/>
      </c>
      <c r="P148" s="19" t="str">
        <f>IF(ISBLANK(Wohnsitz!N142),"",(Wohnsitz!N142/60))</f>
        <v/>
      </c>
      <c r="Q148" s="19">
        <f t="shared" si="4"/>
        <v>0</v>
      </c>
      <c r="R148" s="19" t="str">
        <f>IF(ISBLANK(Wohnsitz!P142),"",(Wohnsitz!P142))</f>
        <v/>
      </c>
      <c r="S148" s="19" t="str">
        <f>IF(ISBLANK(Wohnsitz!Q142),"",(Wohnsitz!Q142))</f>
        <v/>
      </c>
      <c r="T148" s="19" t="str">
        <f>IF(ISBLANK(Wohnsitz!R142),"",(Wohnsitz!R142))</f>
        <v/>
      </c>
      <c r="U148" s="19" t="str">
        <f>IF(ISBLANK(Wohnsitz!S142),"",(Wohnsitz!S142))</f>
        <v/>
      </c>
      <c r="V148" s="19" t="str">
        <f>IF(ISBLANK(Wohnsitz!T142),"",(Wohnsitz!T142))</f>
        <v/>
      </c>
      <c r="W148" s="19" t="str">
        <f>IF(ISBLANK(Wohnsitz!U142),"",(Wohnsitz!U142))</f>
        <v/>
      </c>
      <c r="X148" s="82">
        <f t="shared" si="5"/>
        <v>0</v>
      </c>
    </row>
    <row r="149" spans="1:24" ht="23.25" customHeight="1">
      <c r="A149" s="104" t="str">
        <f>IFERROR(IF('Sammel-RG'!J149&lt;&gt;"",INDEX(Wohnsitz!$J$1,1),""),"")</f>
        <v/>
      </c>
      <c r="B149" s="104" t="str">
        <f>IFERROR(IF('Sammel-RG'!J149&lt;&gt;"",INDEX(Wohnsitz!$C$8,1),""),"")</f>
        <v/>
      </c>
      <c r="C149" s="104" t="str">
        <f>IFERROR(IF('Sammel-RG'!J149&lt;&gt;"",INDEX(Wohnsitz!$C$5,1),""),"")</f>
        <v/>
      </c>
      <c r="D149" s="104" t="str">
        <f>IFERROR(IF('Sammel-RG'!H149&lt;&gt;"", 'Sammel-RG'!$B$10 &amp; " " &amp; $B$11, ""), "")</f>
        <v/>
      </c>
      <c r="E149" s="104" t="str">
        <f>IFERROR(IF('Sammel-RG'!J149&lt;&gt;"",INDEX(Wohnsitz!$F$7,1),""),"")</f>
        <v/>
      </c>
      <c r="F149" s="104" t="str">
        <f>IFERROR(IF('Sammel-RG'!J149&lt;&gt;"",INDEX(Wohnsitz!$C$11,1),""),"")</f>
        <v/>
      </c>
      <c r="G149" s="104" t="str">
        <f>IF(ISBLANK(Wohnsitz!B143),"",(Wohnsitz!B143))</f>
        <v/>
      </c>
      <c r="H149" s="104" t="str">
        <f>IF(ISBLANK(Wohnsitz!G143),"",(Wohnsitz!G143))</f>
        <v/>
      </c>
      <c r="I149" s="104" t="str">
        <f>IF(ISBLANK(Wohnsitz!H143),"",(Wohnsitz!H143))</f>
        <v/>
      </c>
      <c r="J149" s="104" t="str">
        <f>IF(ISBLANK(Wohnsitz!I143),"",(Wohnsitz!I143))</f>
        <v/>
      </c>
      <c r="K149" s="103" t="str">
        <f>IF(ISBLANK(Wohnsitz!J143),"",(Wohnsitz!J143))</f>
        <v/>
      </c>
      <c r="L149" s="23" t="str">
        <f>IF(ISBLANK(Wohnsitz!K143),"",(Wohnsitz!K143))</f>
        <v/>
      </c>
      <c r="M149" s="105" t="str">
        <f>IF(ISBLANK(Wohnsitz!W143),"",(Wohnsitz!W143))</f>
        <v/>
      </c>
      <c r="N149" s="19" t="str">
        <f>IF(ISBLANK(Wohnsitz!L143),"",(Wohnsitz!L143/60))</f>
        <v/>
      </c>
      <c r="O149" s="19" t="str">
        <f>IF(ISBLANK(Wohnsitz!M143),"",(Wohnsitz!M143/60))</f>
        <v/>
      </c>
      <c r="P149" s="19" t="str">
        <f>IF(ISBLANK(Wohnsitz!N143),"",(Wohnsitz!N143/60))</f>
        <v/>
      </c>
      <c r="Q149" s="19">
        <f t="shared" ref="Q149:Q212" si="6">SUM(N149:P149)</f>
        <v>0</v>
      </c>
      <c r="R149" s="19" t="str">
        <f>IF(ISBLANK(Wohnsitz!P143),"",(Wohnsitz!P143))</f>
        <v/>
      </c>
      <c r="S149" s="19" t="str">
        <f>IF(ISBLANK(Wohnsitz!Q143),"",(Wohnsitz!Q143))</f>
        <v/>
      </c>
      <c r="T149" s="19" t="str">
        <f>IF(ISBLANK(Wohnsitz!R143),"",(Wohnsitz!R143))</f>
        <v/>
      </c>
      <c r="U149" s="19" t="str">
        <f>IF(ISBLANK(Wohnsitz!S143),"",(Wohnsitz!S143))</f>
        <v/>
      </c>
      <c r="V149" s="19" t="str">
        <f>IF(ISBLANK(Wohnsitz!T143),"",(Wohnsitz!T143))</f>
        <v/>
      </c>
      <c r="W149" s="19" t="str">
        <f>IF(ISBLANK(Wohnsitz!U143),"",(Wohnsitz!U143))</f>
        <v/>
      </c>
      <c r="X149" s="82">
        <f t="shared" ref="X149:X212" si="7">SUM(U149:W149)</f>
        <v>0</v>
      </c>
    </row>
    <row r="150" spans="1:24" ht="23.25" customHeight="1">
      <c r="A150" s="104" t="str">
        <f>IFERROR(IF('Sammel-RG'!J150&lt;&gt;"",INDEX(Wohnsitz!$J$1,1),""),"")</f>
        <v/>
      </c>
      <c r="B150" s="104" t="str">
        <f>IFERROR(IF('Sammel-RG'!J150&lt;&gt;"",INDEX(Wohnsitz!$C$8,1),""),"")</f>
        <v/>
      </c>
      <c r="C150" s="104" t="str">
        <f>IFERROR(IF('Sammel-RG'!J150&lt;&gt;"",INDEX(Wohnsitz!$C$5,1),""),"")</f>
        <v/>
      </c>
      <c r="D150" s="104" t="str">
        <f>IFERROR(IF('Sammel-RG'!H150&lt;&gt;"", 'Sammel-RG'!$B$10 &amp; " " &amp; $B$11, ""), "")</f>
        <v/>
      </c>
      <c r="E150" s="104" t="str">
        <f>IFERROR(IF('Sammel-RG'!J150&lt;&gt;"",INDEX(Wohnsitz!$F$7,1),""),"")</f>
        <v/>
      </c>
      <c r="F150" s="104" t="str">
        <f>IFERROR(IF('Sammel-RG'!J150&lt;&gt;"",INDEX(Wohnsitz!$C$11,1),""),"")</f>
        <v/>
      </c>
      <c r="G150" s="104" t="str">
        <f>IF(ISBLANK(Wohnsitz!B144),"",(Wohnsitz!B144))</f>
        <v/>
      </c>
      <c r="H150" s="104" t="str">
        <f>IF(ISBLANK(Wohnsitz!G144),"",(Wohnsitz!G144))</f>
        <v/>
      </c>
      <c r="I150" s="104" t="str">
        <f>IF(ISBLANK(Wohnsitz!H144),"",(Wohnsitz!H144))</f>
        <v/>
      </c>
      <c r="J150" s="104" t="str">
        <f>IF(ISBLANK(Wohnsitz!I144),"",(Wohnsitz!I144))</f>
        <v/>
      </c>
      <c r="K150" s="103" t="str">
        <f>IF(ISBLANK(Wohnsitz!J144),"",(Wohnsitz!J144))</f>
        <v/>
      </c>
      <c r="L150" s="23" t="str">
        <f>IF(ISBLANK(Wohnsitz!K144),"",(Wohnsitz!K144))</f>
        <v/>
      </c>
      <c r="M150" s="105" t="str">
        <f>IF(ISBLANK(Wohnsitz!W144),"",(Wohnsitz!W144))</f>
        <v/>
      </c>
      <c r="N150" s="19" t="str">
        <f>IF(ISBLANK(Wohnsitz!L144),"",(Wohnsitz!L144/60))</f>
        <v/>
      </c>
      <c r="O150" s="19" t="str">
        <f>IF(ISBLANK(Wohnsitz!M144),"",(Wohnsitz!M144/60))</f>
        <v/>
      </c>
      <c r="P150" s="19" t="str">
        <f>IF(ISBLANK(Wohnsitz!N144),"",(Wohnsitz!N144/60))</f>
        <v/>
      </c>
      <c r="Q150" s="19">
        <f t="shared" si="6"/>
        <v>0</v>
      </c>
      <c r="R150" s="19" t="str">
        <f>IF(ISBLANK(Wohnsitz!P144),"",(Wohnsitz!P144))</f>
        <v/>
      </c>
      <c r="S150" s="19" t="str">
        <f>IF(ISBLANK(Wohnsitz!Q144),"",(Wohnsitz!Q144))</f>
        <v/>
      </c>
      <c r="T150" s="19" t="str">
        <f>IF(ISBLANK(Wohnsitz!R144),"",(Wohnsitz!R144))</f>
        <v/>
      </c>
      <c r="U150" s="19" t="str">
        <f>IF(ISBLANK(Wohnsitz!S144),"",(Wohnsitz!S144))</f>
        <v/>
      </c>
      <c r="V150" s="19" t="str">
        <f>IF(ISBLANK(Wohnsitz!T144),"",(Wohnsitz!T144))</f>
        <v/>
      </c>
      <c r="W150" s="19" t="str">
        <f>IF(ISBLANK(Wohnsitz!U144),"",(Wohnsitz!U144))</f>
        <v/>
      </c>
      <c r="X150" s="82">
        <f t="shared" si="7"/>
        <v>0</v>
      </c>
    </row>
    <row r="151" spans="1:24" ht="23.25" customHeight="1">
      <c r="A151" s="104" t="str">
        <f>IFERROR(IF('Sammel-RG'!J151&lt;&gt;"",INDEX(Wohnsitz!$J$1,1),""),"")</f>
        <v/>
      </c>
      <c r="B151" s="104" t="str">
        <f>IFERROR(IF('Sammel-RG'!J151&lt;&gt;"",INDEX(Wohnsitz!$C$8,1),""),"")</f>
        <v/>
      </c>
      <c r="C151" s="104" t="str">
        <f>IFERROR(IF('Sammel-RG'!J151&lt;&gt;"",INDEX(Wohnsitz!$C$5,1),""),"")</f>
        <v/>
      </c>
      <c r="D151" s="104" t="str">
        <f>IFERROR(IF('Sammel-RG'!H151&lt;&gt;"", 'Sammel-RG'!$B$10 &amp; " " &amp; $B$11, ""), "")</f>
        <v/>
      </c>
      <c r="E151" s="104" t="str">
        <f>IFERROR(IF('Sammel-RG'!J151&lt;&gt;"",INDEX(Wohnsitz!$F$7,1),""),"")</f>
        <v/>
      </c>
      <c r="F151" s="104" t="str">
        <f>IFERROR(IF('Sammel-RG'!J151&lt;&gt;"",INDEX(Wohnsitz!$C$11,1),""),"")</f>
        <v/>
      </c>
      <c r="G151" s="104" t="str">
        <f>IF(ISBLANK(Wohnsitz!B145),"",(Wohnsitz!B145))</f>
        <v/>
      </c>
      <c r="H151" s="104" t="str">
        <f>IF(ISBLANK(Wohnsitz!G145),"",(Wohnsitz!G145))</f>
        <v/>
      </c>
      <c r="I151" s="104" t="str">
        <f>IF(ISBLANK(Wohnsitz!H145),"",(Wohnsitz!H145))</f>
        <v/>
      </c>
      <c r="J151" s="104" t="str">
        <f>IF(ISBLANK(Wohnsitz!I145),"",(Wohnsitz!I145))</f>
        <v/>
      </c>
      <c r="K151" s="103" t="str">
        <f>IF(ISBLANK(Wohnsitz!J145),"",(Wohnsitz!J145))</f>
        <v/>
      </c>
      <c r="L151" s="23" t="str">
        <f>IF(ISBLANK(Wohnsitz!K145),"",(Wohnsitz!K145))</f>
        <v/>
      </c>
      <c r="M151" s="105" t="str">
        <f>IF(ISBLANK(Wohnsitz!W145),"",(Wohnsitz!W145))</f>
        <v/>
      </c>
      <c r="N151" s="19" t="str">
        <f>IF(ISBLANK(Wohnsitz!L145),"",(Wohnsitz!L145/60))</f>
        <v/>
      </c>
      <c r="O151" s="19" t="str">
        <f>IF(ISBLANK(Wohnsitz!M145),"",(Wohnsitz!M145/60))</f>
        <v/>
      </c>
      <c r="P151" s="19" t="str">
        <f>IF(ISBLANK(Wohnsitz!N145),"",(Wohnsitz!N145/60))</f>
        <v/>
      </c>
      <c r="Q151" s="19">
        <f t="shared" si="6"/>
        <v>0</v>
      </c>
      <c r="R151" s="19" t="str">
        <f>IF(ISBLANK(Wohnsitz!P145),"",(Wohnsitz!P145))</f>
        <v/>
      </c>
      <c r="S151" s="19" t="str">
        <f>IF(ISBLANK(Wohnsitz!Q145),"",(Wohnsitz!Q145))</f>
        <v/>
      </c>
      <c r="T151" s="19" t="str">
        <f>IF(ISBLANK(Wohnsitz!R145),"",(Wohnsitz!R145))</f>
        <v/>
      </c>
      <c r="U151" s="19" t="str">
        <f>IF(ISBLANK(Wohnsitz!S145),"",(Wohnsitz!S145))</f>
        <v/>
      </c>
      <c r="V151" s="19" t="str">
        <f>IF(ISBLANK(Wohnsitz!T145),"",(Wohnsitz!T145))</f>
        <v/>
      </c>
      <c r="W151" s="19" t="str">
        <f>IF(ISBLANK(Wohnsitz!U145),"",(Wohnsitz!U145))</f>
        <v/>
      </c>
      <c r="X151" s="82">
        <f t="shared" si="7"/>
        <v>0</v>
      </c>
    </row>
    <row r="152" spans="1:24" ht="23.25" customHeight="1">
      <c r="A152" s="104" t="str">
        <f>IFERROR(IF('Sammel-RG'!J152&lt;&gt;"",INDEX(Wohnsitz!$J$1,1),""),"")</f>
        <v/>
      </c>
      <c r="B152" s="104" t="str">
        <f>IFERROR(IF('Sammel-RG'!J152&lt;&gt;"",INDEX(Wohnsitz!$C$8,1),""),"")</f>
        <v/>
      </c>
      <c r="C152" s="104" t="str">
        <f>IFERROR(IF('Sammel-RG'!J152&lt;&gt;"",INDEX(Wohnsitz!$C$5,1),""),"")</f>
        <v/>
      </c>
      <c r="D152" s="104" t="str">
        <f>IFERROR(IF('Sammel-RG'!H152&lt;&gt;"", 'Sammel-RG'!$B$10 &amp; " " &amp; $B$11, ""), "")</f>
        <v/>
      </c>
      <c r="E152" s="104" t="str">
        <f>IFERROR(IF('Sammel-RG'!J152&lt;&gt;"",INDEX(Wohnsitz!$F$7,1),""),"")</f>
        <v/>
      </c>
      <c r="F152" s="104" t="str">
        <f>IFERROR(IF('Sammel-RG'!J152&lt;&gt;"",INDEX(Wohnsitz!$C$11,1),""),"")</f>
        <v/>
      </c>
      <c r="G152" s="104" t="str">
        <f>IF(ISBLANK(Wohnsitz!B146),"",(Wohnsitz!B146))</f>
        <v/>
      </c>
      <c r="H152" s="104" t="str">
        <f>IF(ISBLANK(Wohnsitz!G146),"",(Wohnsitz!G146))</f>
        <v/>
      </c>
      <c r="I152" s="104" t="str">
        <f>IF(ISBLANK(Wohnsitz!H146),"",(Wohnsitz!H146))</f>
        <v/>
      </c>
      <c r="J152" s="104" t="str">
        <f>IF(ISBLANK(Wohnsitz!I146),"",(Wohnsitz!I146))</f>
        <v/>
      </c>
      <c r="K152" s="103" t="str">
        <f>IF(ISBLANK(Wohnsitz!J146),"",(Wohnsitz!J146))</f>
        <v/>
      </c>
      <c r="L152" s="23" t="str">
        <f>IF(ISBLANK(Wohnsitz!K146),"",(Wohnsitz!K146))</f>
        <v/>
      </c>
      <c r="M152" s="105" t="str">
        <f>IF(ISBLANK(Wohnsitz!W146),"",(Wohnsitz!W146))</f>
        <v/>
      </c>
      <c r="N152" s="19" t="str">
        <f>IF(ISBLANK(Wohnsitz!L146),"",(Wohnsitz!L146/60))</f>
        <v/>
      </c>
      <c r="O152" s="19" t="str">
        <f>IF(ISBLANK(Wohnsitz!M146),"",(Wohnsitz!M146/60))</f>
        <v/>
      </c>
      <c r="P152" s="19" t="str">
        <f>IF(ISBLANK(Wohnsitz!N146),"",(Wohnsitz!N146/60))</f>
        <v/>
      </c>
      <c r="Q152" s="19">
        <f t="shared" si="6"/>
        <v>0</v>
      </c>
      <c r="R152" s="19" t="str">
        <f>IF(ISBLANK(Wohnsitz!P146),"",(Wohnsitz!P146))</f>
        <v/>
      </c>
      <c r="S152" s="19" t="str">
        <f>IF(ISBLANK(Wohnsitz!Q146),"",(Wohnsitz!Q146))</f>
        <v/>
      </c>
      <c r="T152" s="19" t="str">
        <f>IF(ISBLANK(Wohnsitz!R146),"",(Wohnsitz!R146))</f>
        <v/>
      </c>
      <c r="U152" s="19" t="str">
        <f>IF(ISBLANK(Wohnsitz!S146),"",(Wohnsitz!S146))</f>
        <v/>
      </c>
      <c r="V152" s="19" t="str">
        <f>IF(ISBLANK(Wohnsitz!T146),"",(Wohnsitz!T146))</f>
        <v/>
      </c>
      <c r="W152" s="19" t="str">
        <f>IF(ISBLANK(Wohnsitz!U146),"",(Wohnsitz!U146))</f>
        <v/>
      </c>
      <c r="X152" s="82">
        <f t="shared" si="7"/>
        <v>0</v>
      </c>
    </row>
    <row r="153" spans="1:24" ht="23.25" customHeight="1">
      <c r="A153" s="104" t="str">
        <f>IFERROR(IF('Sammel-RG'!J153&lt;&gt;"",INDEX(Wohnsitz!$J$1,1),""),"")</f>
        <v/>
      </c>
      <c r="B153" s="104" t="str">
        <f>IFERROR(IF('Sammel-RG'!J153&lt;&gt;"",INDEX(Wohnsitz!$C$8,1),""),"")</f>
        <v/>
      </c>
      <c r="C153" s="104" t="str">
        <f>IFERROR(IF('Sammel-RG'!J153&lt;&gt;"",INDEX(Wohnsitz!$C$5,1),""),"")</f>
        <v/>
      </c>
      <c r="D153" s="104" t="str">
        <f>IFERROR(IF('Sammel-RG'!H153&lt;&gt;"", 'Sammel-RG'!$B$10 &amp; " " &amp; $B$11, ""), "")</f>
        <v/>
      </c>
      <c r="E153" s="104" t="str">
        <f>IFERROR(IF('Sammel-RG'!J153&lt;&gt;"",INDEX(Wohnsitz!$F$7,1),""),"")</f>
        <v/>
      </c>
      <c r="F153" s="104" t="str">
        <f>IFERROR(IF('Sammel-RG'!J153&lt;&gt;"",INDEX(Wohnsitz!$C$11,1),""),"")</f>
        <v/>
      </c>
      <c r="G153" s="104" t="str">
        <f>IF(ISBLANK(Wohnsitz!B147),"",(Wohnsitz!B147))</f>
        <v/>
      </c>
      <c r="H153" s="104" t="str">
        <f>IF(ISBLANK(Wohnsitz!G147),"",(Wohnsitz!G147))</f>
        <v/>
      </c>
      <c r="I153" s="104" t="str">
        <f>IF(ISBLANK(Wohnsitz!H147),"",(Wohnsitz!H147))</f>
        <v/>
      </c>
      <c r="J153" s="104" t="str">
        <f>IF(ISBLANK(Wohnsitz!I147),"",(Wohnsitz!I147))</f>
        <v/>
      </c>
      <c r="K153" s="103" t="str">
        <f>IF(ISBLANK(Wohnsitz!J147),"",(Wohnsitz!J147))</f>
        <v/>
      </c>
      <c r="L153" s="23" t="str">
        <f>IF(ISBLANK(Wohnsitz!K147),"",(Wohnsitz!K147))</f>
        <v/>
      </c>
      <c r="M153" s="105" t="str">
        <f>IF(ISBLANK(Wohnsitz!W147),"",(Wohnsitz!W147))</f>
        <v/>
      </c>
      <c r="N153" s="19" t="str">
        <f>IF(ISBLANK(Wohnsitz!L147),"",(Wohnsitz!L147/60))</f>
        <v/>
      </c>
      <c r="O153" s="19" t="str">
        <f>IF(ISBLANK(Wohnsitz!M147),"",(Wohnsitz!M147/60))</f>
        <v/>
      </c>
      <c r="P153" s="19" t="str">
        <f>IF(ISBLANK(Wohnsitz!N147),"",(Wohnsitz!N147/60))</f>
        <v/>
      </c>
      <c r="Q153" s="19">
        <f t="shared" si="6"/>
        <v>0</v>
      </c>
      <c r="R153" s="19" t="str">
        <f>IF(ISBLANK(Wohnsitz!P147),"",(Wohnsitz!P147))</f>
        <v/>
      </c>
      <c r="S153" s="19" t="str">
        <f>IF(ISBLANK(Wohnsitz!Q147),"",(Wohnsitz!Q147))</f>
        <v/>
      </c>
      <c r="T153" s="19" t="str">
        <f>IF(ISBLANK(Wohnsitz!R147),"",(Wohnsitz!R147))</f>
        <v/>
      </c>
      <c r="U153" s="19" t="str">
        <f>IF(ISBLANK(Wohnsitz!S147),"",(Wohnsitz!S147))</f>
        <v/>
      </c>
      <c r="V153" s="19" t="str">
        <f>IF(ISBLANK(Wohnsitz!T147),"",(Wohnsitz!T147))</f>
        <v/>
      </c>
      <c r="W153" s="19" t="str">
        <f>IF(ISBLANK(Wohnsitz!U147),"",(Wohnsitz!U147))</f>
        <v/>
      </c>
      <c r="X153" s="82">
        <f t="shared" si="7"/>
        <v>0</v>
      </c>
    </row>
    <row r="154" spans="1:24" ht="23.25" customHeight="1">
      <c r="A154" s="104" t="str">
        <f>IFERROR(IF('Sammel-RG'!J154&lt;&gt;"",INDEX(Wohnsitz!$J$1,1),""),"")</f>
        <v/>
      </c>
      <c r="B154" s="104" t="str">
        <f>IFERROR(IF('Sammel-RG'!J154&lt;&gt;"",INDEX(Wohnsitz!$C$8,1),""),"")</f>
        <v/>
      </c>
      <c r="C154" s="104" t="str">
        <f>IFERROR(IF('Sammel-RG'!J154&lt;&gt;"",INDEX(Wohnsitz!$C$5,1),""),"")</f>
        <v/>
      </c>
      <c r="D154" s="104" t="str">
        <f>IFERROR(IF('Sammel-RG'!H154&lt;&gt;"", 'Sammel-RG'!$B$10 &amp; " " &amp; $B$11, ""), "")</f>
        <v/>
      </c>
      <c r="E154" s="104" t="str">
        <f>IFERROR(IF('Sammel-RG'!J154&lt;&gt;"",INDEX(Wohnsitz!$F$7,1),""),"")</f>
        <v/>
      </c>
      <c r="F154" s="104" t="str">
        <f>IFERROR(IF('Sammel-RG'!J154&lt;&gt;"",INDEX(Wohnsitz!$C$11,1),""),"")</f>
        <v/>
      </c>
      <c r="G154" s="104" t="str">
        <f>IF(ISBLANK(Wohnsitz!B148),"",(Wohnsitz!B148))</f>
        <v/>
      </c>
      <c r="H154" s="104" t="str">
        <f>IF(ISBLANK(Wohnsitz!G148),"",(Wohnsitz!G148))</f>
        <v/>
      </c>
      <c r="I154" s="104" t="str">
        <f>IF(ISBLANK(Wohnsitz!H148),"",(Wohnsitz!H148))</f>
        <v/>
      </c>
      <c r="J154" s="104" t="str">
        <f>IF(ISBLANK(Wohnsitz!I148),"",(Wohnsitz!I148))</f>
        <v/>
      </c>
      <c r="K154" s="103" t="str">
        <f>IF(ISBLANK(Wohnsitz!J148),"",(Wohnsitz!J148))</f>
        <v/>
      </c>
      <c r="L154" s="23" t="str">
        <f>IF(ISBLANK(Wohnsitz!K148),"",(Wohnsitz!K148))</f>
        <v/>
      </c>
      <c r="M154" s="105" t="str">
        <f>IF(ISBLANK(Wohnsitz!W148),"",(Wohnsitz!W148))</f>
        <v/>
      </c>
      <c r="N154" s="19" t="str">
        <f>IF(ISBLANK(Wohnsitz!L148),"",(Wohnsitz!L148/60))</f>
        <v/>
      </c>
      <c r="O154" s="19" t="str">
        <f>IF(ISBLANK(Wohnsitz!M148),"",(Wohnsitz!M148/60))</f>
        <v/>
      </c>
      <c r="P154" s="19" t="str">
        <f>IF(ISBLANK(Wohnsitz!N148),"",(Wohnsitz!N148/60))</f>
        <v/>
      </c>
      <c r="Q154" s="19">
        <f t="shared" si="6"/>
        <v>0</v>
      </c>
      <c r="R154" s="19" t="str">
        <f>IF(ISBLANK(Wohnsitz!P148),"",(Wohnsitz!P148))</f>
        <v/>
      </c>
      <c r="S154" s="19" t="str">
        <f>IF(ISBLANK(Wohnsitz!Q148),"",(Wohnsitz!Q148))</f>
        <v/>
      </c>
      <c r="T154" s="19" t="str">
        <f>IF(ISBLANK(Wohnsitz!R148),"",(Wohnsitz!R148))</f>
        <v/>
      </c>
      <c r="U154" s="19" t="str">
        <f>IF(ISBLANK(Wohnsitz!S148),"",(Wohnsitz!S148))</f>
        <v/>
      </c>
      <c r="V154" s="19" t="str">
        <f>IF(ISBLANK(Wohnsitz!T148),"",(Wohnsitz!T148))</f>
        <v/>
      </c>
      <c r="W154" s="19" t="str">
        <f>IF(ISBLANK(Wohnsitz!U148),"",(Wohnsitz!U148))</f>
        <v/>
      </c>
      <c r="X154" s="82">
        <f t="shared" si="7"/>
        <v>0</v>
      </c>
    </row>
    <row r="155" spans="1:24" ht="23.25" customHeight="1">
      <c r="A155" s="104" t="str">
        <f>IFERROR(IF('Sammel-RG'!J155&lt;&gt;"",INDEX(Wohnsitz!$J$1,1),""),"")</f>
        <v/>
      </c>
      <c r="B155" s="104" t="str">
        <f>IFERROR(IF('Sammel-RG'!J155&lt;&gt;"",INDEX(Wohnsitz!$C$8,1),""),"")</f>
        <v/>
      </c>
      <c r="C155" s="104" t="str">
        <f>IFERROR(IF('Sammel-RG'!J155&lt;&gt;"",INDEX(Wohnsitz!$C$5,1),""),"")</f>
        <v/>
      </c>
      <c r="D155" s="104" t="str">
        <f>IFERROR(IF('Sammel-RG'!H155&lt;&gt;"", 'Sammel-RG'!$B$10 &amp; " " &amp; $B$11, ""), "")</f>
        <v/>
      </c>
      <c r="E155" s="104" t="str">
        <f>IFERROR(IF('Sammel-RG'!J155&lt;&gt;"",INDEX(Wohnsitz!$F$7,1),""),"")</f>
        <v/>
      </c>
      <c r="F155" s="104" t="str">
        <f>IFERROR(IF('Sammel-RG'!J155&lt;&gt;"",INDEX(Wohnsitz!$C$11,1),""),"")</f>
        <v/>
      </c>
      <c r="G155" s="104" t="str">
        <f>IF(ISBLANK(Wohnsitz!B149),"",(Wohnsitz!B149))</f>
        <v/>
      </c>
      <c r="H155" s="104" t="str">
        <f>IF(ISBLANK(Wohnsitz!G149),"",(Wohnsitz!G149))</f>
        <v/>
      </c>
      <c r="I155" s="104" t="str">
        <f>IF(ISBLANK(Wohnsitz!H149),"",(Wohnsitz!H149))</f>
        <v/>
      </c>
      <c r="J155" s="104" t="str">
        <f>IF(ISBLANK(Wohnsitz!I149),"",(Wohnsitz!I149))</f>
        <v/>
      </c>
      <c r="K155" s="103" t="str">
        <f>IF(ISBLANK(Wohnsitz!J149),"",(Wohnsitz!J149))</f>
        <v/>
      </c>
      <c r="L155" s="23" t="str">
        <f>IF(ISBLANK(Wohnsitz!K149),"",(Wohnsitz!K149))</f>
        <v/>
      </c>
      <c r="M155" s="105" t="str">
        <f>IF(ISBLANK(Wohnsitz!W149),"",(Wohnsitz!W149))</f>
        <v/>
      </c>
      <c r="N155" s="19" t="str">
        <f>IF(ISBLANK(Wohnsitz!L149),"",(Wohnsitz!L149/60))</f>
        <v/>
      </c>
      <c r="O155" s="19" t="str">
        <f>IF(ISBLANK(Wohnsitz!M149),"",(Wohnsitz!M149/60))</f>
        <v/>
      </c>
      <c r="P155" s="19" t="str">
        <f>IF(ISBLANK(Wohnsitz!N149),"",(Wohnsitz!N149/60))</f>
        <v/>
      </c>
      <c r="Q155" s="19">
        <f t="shared" si="6"/>
        <v>0</v>
      </c>
      <c r="R155" s="19" t="str">
        <f>IF(ISBLANK(Wohnsitz!P149),"",(Wohnsitz!P149))</f>
        <v/>
      </c>
      <c r="S155" s="19" t="str">
        <f>IF(ISBLANK(Wohnsitz!Q149),"",(Wohnsitz!Q149))</f>
        <v/>
      </c>
      <c r="T155" s="19" t="str">
        <f>IF(ISBLANK(Wohnsitz!R149),"",(Wohnsitz!R149))</f>
        <v/>
      </c>
      <c r="U155" s="19" t="str">
        <f>IF(ISBLANK(Wohnsitz!S149),"",(Wohnsitz!S149))</f>
        <v/>
      </c>
      <c r="V155" s="19" t="str">
        <f>IF(ISBLANK(Wohnsitz!T149),"",(Wohnsitz!T149))</f>
        <v/>
      </c>
      <c r="W155" s="19" t="str">
        <f>IF(ISBLANK(Wohnsitz!U149),"",(Wohnsitz!U149))</f>
        <v/>
      </c>
      <c r="X155" s="82">
        <f t="shared" si="7"/>
        <v>0</v>
      </c>
    </row>
    <row r="156" spans="1:24" ht="23.25" customHeight="1">
      <c r="A156" s="104" t="str">
        <f>IFERROR(IF('Sammel-RG'!J156&lt;&gt;"",INDEX(Wohnsitz!$J$1,1),""),"")</f>
        <v/>
      </c>
      <c r="B156" s="104" t="str">
        <f>IFERROR(IF('Sammel-RG'!J156&lt;&gt;"",INDEX(Wohnsitz!$C$8,1),""),"")</f>
        <v/>
      </c>
      <c r="C156" s="104" t="str">
        <f>IFERROR(IF('Sammel-RG'!J156&lt;&gt;"",INDEX(Wohnsitz!$C$5,1),""),"")</f>
        <v/>
      </c>
      <c r="D156" s="104" t="str">
        <f>IFERROR(IF('Sammel-RG'!H156&lt;&gt;"", 'Sammel-RG'!$B$10 &amp; " " &amp; $B$11, ""), "")</f>
        <v/>
      </c>
      <c r="E156" s="104" t="str">
        <f>IFERROR(IF('Sammel-RG'!J156&lt;&gt;"",INDEX(Wohnsitz!$F$7,1),""),"")</f>
        <v/>
      </c>
      <c r="F156" s="104" t="str">
        <f>IFERROR(IF('Sammel-RG'!J156&lt;&gt;"",INDEX(Wohnsitz!$C$11,1),""),"")</f>
        <v/>
      </c>
      <c r="G156" s="104" t="str">
        <f>IF(ISBLANK(Wohnsitz!B150),"",(Wohnsitz!B150))</f>
        <v/>
      </c>
      <c r="H156" s="104" t="str">
        <f>IF(ISBLANK(Wohnsitz!G150),"",(Wohnsitz!G150))</f>
        <v/>
      </c>
      <c r="I156" s="104" t="str">
        <f>IF(ISBLANK(Wohnsitz!H150),"",(Wohnsitz!H150))</f>
        <v/>
      </c>
      <c r="J156" s="104" t="str">
        <f>IF(ISBLANK(Wohnsitz!I150),"",(Wohnsitz!I150))</f>
        <v/>
      </c>
      <c r="K156" s="103" t="str">
        <f>IF(ISBLANK(Wohnsitz!J150),"",(Wohnsitz!J150))</f>
        <v/>
      </c>
      <c r="L156" s="23" t="str">
        <f>IF(ISBLANK(Wohnsitz!K150),"",(Wohnsitz!K150))</f>
        <v/>
      </c>
      <c r="M156" s="105" t="str">
        <f>IF(ISBLANK(Wohnsitz!W150),"",(Wohnsitz!W150))</f>
        <v/>
      </c>
      <c r="N156" s="19" t="str">
        <f>IF(ISBLANK(Wohnsitz!L150),"",(Wohnsitz!L150/60))</f>
        <v/>
      </c>
      <c r="O156" s="19" t="str">
        <f>IF(ISBLANK(Wohnsitz!M150),"",(Wohnsitz!M150/60))</f>
        <v/>
      </c>
      <c r="P156" s="19" t="str">
        <f>IF(ISBLANK(Wohnsitz!N150),"",(Wohnsitz!N150/60))</f>
        <v/>
      </c>
      <c r="Q156" s="19">
        <f t="shared" si="6"/>
        <v>0</v>
      </c>
      <c r="R156" s="19" t="str">
        <f>IF(ISBLANK(Wohnsitz!P150),"",(Wohnsitz!P150))</f>
        <v/>
      </c>
      <c r="S156" s="19" t="str">
        <f>IF(ISBLANK(Wohnsitz!Q150),"",(Wohnsitz!Q150))</f>
        <v/>
      </c>
      <c r="T156" s="19" t="str">
        <f>IF(ISBLANK(Wohnsitz!R150),"",(Wohnsitz!R150))</f>
        <v/>
      </c>
      <c r="U156" s="19" t="str">
        <f>IF(ISBLANK(Wohnsitz!S150),"",(Wohnsitz!S150))</f>
        <v/>
      </c>
      <c r="V156" s="19" t="str">
        <f>IF(ISBLANK(Wohnsitz!T150),"",(Wohnsitz!T150))</f>
        <v/>
      </c>
      <c r="W156" s="19" t="str">
        <f>IF(ISBLANK(Wohnsitz!U150),"",(Wohnsitz!U150))</f>
        <v/>
      </c>
      <c r="X156" s="82">
        <f t="shared" si="7"/>
        <v>0</v>
      </c>
    </row>
    <row r="157" spans="1:24" ht="23.25" customHeight="1">
      <c r="A157" s="104" t="str">
        <f>IFERROR(IF('Sammel-RG'!J157&lt;&gt;"",INDEX(Wohnsitz!$J$1,1),""),"")</f>
        <v/>
      </c>
      <c r="B157" s="104" t="str">
        <f>IFERROR(IF('Sammel-RG'!J157&lt;&gt;"",INDEX(Wohnsitz!$C$8,1),""),"")</f>
        <v/>
      </c>
      <c r="C157" s="104" t="str">
        <f>IFERROR(IF('Sammel-RG'!J157&lt;&gt;"",INDEX(Wohnsitz!$C$5,1),""),"")</f>
        <v/>
      </c>
      <c r="D157" s="104" t="str">
        <f>IFERROR(IF('Sammel-RG'!H157&lt;&gt;"", 'Sammel-RG'!$B$10 &amp; " " &amp; $B$11, ""), "")</f>
        <v/>
      </c>
      <c r="E157" s="104" t="str">
        <f>IFERROR(IF('Sammel-RG'!J157&lt;&gt;"",INDEX(Wohnsitz!$F$7,1),""),"")</f>
        <v/>
      </c>
      <c r="F157" s="104" t="str">
        <f>IFERROR(IF('Sammel-RG'!J157&lt;&gt;"",INDEX(Wohnsitz!$C$11,1),""),"")</f>
        <v/>
      </c>
      <c r="G157" s="104" t="str">
        <f>IF(ISBLANK(Wohnsitz!B151),"",(Wohnsitz!B151))</f>
        <v/>
      </c>
      <c r="H157" s="104" t="str">
        <f>IF(ISBLANK(Wohnsitz!G151),"",(Wohnsitz!G151))</f>
        <v/>
      </c>
      <c r="I157" s="104" t="str">
        <f>IF(ISBLANK(Wohnsitz!H151),"",(Wohnsitz!H151))</f>
        <v/>
      </c>
      <c r="J157" s="104" t="str">
        <f>IF(ISBLANK(Wohnsitz!I151),"",(Wohnsitz!I151))</f>
        <v/>
      </c>
      <c r="K157" s="103" t="str">
        <f>IF(ISBLANK(Wohnsitz!J151),"",(Wohnsitz!J151))</f>
        <v/>
      </c>
      <c r="L157" s="23" t="str">
        <f>IF(ISBLANK(Wohnsitz!K151),"",(Wohnsitz!K151))</f>
        <v/>
      </c>
      <c r="M157" s="105" t="str">
        <f>IF(ISBLANK(Wohnsitz!W151),"",(Wohnsitz!W151))</f>
        <v/>
      </c>
      <c r="N157" s="19" t="str">
        <f>IF(ISBLANK(Wohnsitz!L151),"",(Wohnsitz!L151/60))</f>
        <v/>
      </c>
      <c r="O157" s="19" t="str">
        <f>IF(ISBLANK(Wohnsitz!M151),"",(Wohnsitz!M151/60))</f>
        <v/>
      </c>
      <c r="P157" s="19" t="str">
        <f>IF(ISBLANK(Wohnsitz!N151),"",(Wohnsitz!N151/60))</f>
        <v/>
      </c>
      <c r="Q157" s="19">
        <f t="shared" si="6"/>
        <v>0</v>
      </c>
      <c r="R157" s="19" t="str">
        <f>IF(ISBLANK(Wohnsitz!P151),"",(Wohnsitz!P151))</f>
        <v/>
      </c>
      <c r="S157" s="19" t="str">
        <f>IF(ISBLANK(Wohnsitz!Q151),"",(Wohnsitz!Q151))</f>
        <v/>
      </c>
      <c r="T157" s="19" t="str">
        <f>IF(ISBLANK(Wohnsitz!R151),"",(Wohnsitz!R151))</f>
        <v/>
      </c>
      <c r="U157" s="19" t="str">
        <f>IF(ISBLANK(Wohnsitz!S151),"",(Wohnsitz!S151))</f>
        <v/>
      </c>
      <c r="V157" s="19" t="str">
        <f>IF(ISBLANK(Wohnsitz!T151),"",(Wohnsitz!T151))</f>
        <v/>
      </c>
      <c r="W157" s="19" t="str">
        <f>IF(ISBLANK(Wohnsitz!U151),"",(Wohnsitz!U151))</f>
        <v/>
      </c>
      <c r="X157" s="82">
        <f t="shared" si="7"/>
        <v>0</v>
      </c>
    </row>
    <row r="158" spans="1:24" ht="23.25" customHeight="1">
      <c r="A158" s="104" t="str">
        <f>IFERROR(IF('Sammel-RG'!J158&lt;&gt;"",INDEX(Wohnsitz!$J$1,1),""),"")</f>
        <v/>
      </c>
      <c r="B158" s="104" t="str">
        <f>IFERROR(IF('Sammel-RG'!J158&lt;&gt;"",INDEX(Wohnsitz!$C$8,1),""),"")</f>
        <v/>
      </c>
      <c r="C158" s="104" t="str">
        <f>IFERROR(IF('Sammel-RG'!J158&lt;&gt;"",INDEX(Wohnsitz!$C$5,1),""),"")</f>
        <v/>
      </c>
      <c r="D158" s="104" t="str">
        <f>IFERROR(IF('Sammel-RG'!H158&lt;&gt;"", 'Sammel-RG'!$B$10 &amp; " " &amp; $B$11, ""), "")</f>
        <v/>
      </c>
      <c r="E158" s="104" t="str">
        <f>IFERROR(IF('Sammel-RG'!J158&lt;&gt;"",INDEX(Wohnsitz!$F$7,1),""),"")</f>
        <v/>
      </c>
      <c r="F158" s="104" t="str">
        <f>IFERROR(IF('Sammel-RG'!J158&lt;&gt;"",INDEX(Wohnsitz!$C$11,1),""),"")</f>
        <v/>
      </c>
      <c r="G158" s="104" t="str">
        <f>IF(ISBLANK(Wohnsitz!B152),"",(Wohnsitz!B152))</f>
        <v/>
      </c>
      <c r="H158" s="104" t="str">
        <f>IF(ISBLANK(Wohnsitz!G152),"",(Wohnsitz!G152))</f>
        <v/>
      </c>
      <c r="I158" s="104" t="str">
        <f>IF(ISBLANK(Wohnsitz!H152),"",(Wohnsitz!H152))</f>
        <v/>
      </c>
      <c r="J158" s="104" t="str">
        <f>IF(ISBLANK(Wohnsitz!I152),"",(Wohnsitz!I152))</f>
        <v/>
      </c>
      <c r="K158" s="103" t="str">
        <f>IF(ISBLANK(Wohnsitz!J152),"",(Wohnsitz!J152))</f>
        <v/>
      </c>
      <c r="L158" s="23" t="str">
        <f>IF(ISBLANK(Wohnsitz!K152),"",(Wohnsitz!K152))</f>
        <v/>
      </c>
      <c r="M158" s="105" t="str">
        <f>IF(ISBLANK(Wohnsitz!W152),"",(Wohnsitz!W152))</f>
        <v/>
      </c>
      <c r="N158" s="19" t="str">
        <f>IF(ISBLANK(Wohnsitz!L152),"",(Wohnsitz!L152/60))</f>
        <v/>
      </c>
      <c r="O158" s="19" t="str">
        <f>IF(ISBLANK(Wohnsitz!M152),"",(Wohnsitz!M152/60))</f>
        <v/>
      </c>
      <c r="P158" s="19" t="str">
        <f>IF(ISBLANK(Wohnsitz!N152),"",(Wohnsitz!N152/60))</f>
        <v/>
      </c>
      <c r="Q158" s="19">
        <f t="shared" si="6"/>
        <v>0</v>
      </c>
      <c r="R158" s="19" t="str">
        <f>IF(ISBLANK(Wohnsitz!P152),"",(Wohnsitz!P152))</f>
        <v/>
      </c>
      <c r="S158" s="19" t="str">
        <f>IF(ISBLANK(Wohnsitz!Q152),"",(Wohnsitz!Q152))</f>
        <v/>
      </c>
      <c r="T158" s="19" t="str">
        <f>IF(ISBLANK(Wohnsitz!R152),"",(Wohnsitz!R152))</f>
        <v/>
      </c>
      <c r="U158" s="19" t="str">
        <f>IF(ISBLANK(Wohnsitz!S152),"",(Wohnsitz!S152))</f>
        <v/>
      </c>
      <c r="V158" s="19" t="str">
        <f>IF(ISBLANK(Wohnsitz!T152),"",(Wohnsitz!T152))</f>
        <v/>
      </c>
      <c r="W158" s="19" t="str">
        <f>IF(ISBLANK(Wohnsitz!U152),"",(Wohnsitz!U152))</f>
        <v/>
      </c>
      <c r="X158" s="82">
        <f t="shared" si="7"/>
        <v>0</v>
      </c>
    </row>
    <row r="159" spans="1:24" ht="23.25" customHeight="1">
      <c r="A159" s="104" t="str">
        <f>IFERROR(IF('Sammel-RG'!J159&lt;&gt;"",INDEX(Wohnsitz!$J$1,1),""),"")</f>
        <v/>
      </c>
      <c r="B159" s="104" t="str">
        <f>IFERROR(IF('Sammel-RG'!J159&lt;&gt;"",INDEX(Wohnsitz!$C$8,1),""),"")</f>
        <v/>
      </c>
      <c r="C159" s="104" t="str">
        <f>IFERROR(IF('Sammel-RG'!J159&lt;&gt;"",INDEX(Wohnsitz!$C$5,1),""),"")</f>
        <v/>
      </c>
      <c r="D159" s="104" t="str">
        <f>IFERROR(IF('Sammel-RG'!H159&lt;&gt;"", 'Sammel-RG'!$B$10 &amp; " " &amp; $B$11, ""), "")</f>
        <v/>
      </c>
      <c r="E159" s="104" t="str">
        <f>IFERROR(IF('Sammel-RG'!J159&lt;&gt;"",INDEX(Wohnsitz!$F$7,1),""),"")</f>
        <v/>
      </c>
      <c r="F159" s="104" t="str">
        <f>IFERROR(IF('Sammel-RG'!J159&lt;&gt;"",INDEX(Wohnsitz!$C$11,1),""),"")</f>
        <v/>
      </c>
      <c r="G159" s="104" t="str">
        <f>IF(ISBLANK(Wohnsitz!B153),"",(Wohnsitz!B153))</f>
        <v/>
      </c>
      <c r="H159" s="104" t="str">
        <f>IF(ISBLANK(Wohnsitz!G153),"",(Wohnsitz!G153))</f>
        <v/>
      </c>
      <c r="I159" s="104" t="str">
        <f>IF(ISBLANK(Wohnsitz!H153),"",(Wohnsitz!H153))</f>
        <v/>
      </c>
      <c r="J159" s="104" t="str">
        <f>IF(ISBLANK(Wohnsitz!I153),"",(Wohnsitz!I153))</f>
        <v/>
      </c>
      <c r="K159" s="103" t="str">
        <f>IF(ISBLANK(Wohnsitz!J153),"",(Wohnsitz!J153))</f>
        <v/>
      </c>
      <c r="L159" s="23" t="str">
        <f>IF(ISBLANK(Wohnsitz!K153),"",(Wohnsitz!K153))</f>
        <v/>
      </c>
      <c r="M159" s="105" t="str">
        <f>IF(ISBLANK(Wohnsitz!W153),"",(Wohnsitz!W153))</f>
        <v/>
      </c>
      <c r="N159" s="19" t="str">
        <f>IF(ISBLANK(Wohnsitz!L153),"",(Wohnsitz!L153/60))</f>
        <v/>
      </c>
      <c r="O159" s="19" t="str">
        <f>IF(ISBLANK(Wohnsitz!M153),"",(Wohnsitz!M153/60))</f>
        <v/>
      </c>
      <c r="P159" s="19" t="str">
        <f>IF(ISBLANK(Wohnsitz!N153),"",(Wohnsitz!N153/60))</f>
        <v/>
      </c>
      <c r="Q159" s="19">
        <f t="shared" si="6"/>
        <v>0</v>
      </c>
      <c r="R159" s="19" t="str">
        <f>IF(ISBLANK(Wohnsitz!P153),"",(Wohnsitz!P153))</f>
        <v/>
      </c>
      <c r="S159" s="19" t="str">
        <f>IF(ISBLANK(Wohnsitz!Q153),"",(Wohnsitz!Q153))</f>
        <v/>
      </c>
      <c r="T159" s="19" t="str">
        <f>IF(ISBLANK(Wohnsitz!R153),"",(Wohnsitz!R153))</f>
        <v/>
      </c>
      <c r="U159" s="19" t="str">
        <f>IF(ISBLANK(Wohnsitz!S153),"",(Wohnsitz!S153))</f>
        <v/>
      </c>
      <c r="V159" s="19" t="str">
        <f>IF(ISBLANK(Wohnsitz!T153),"",(Wohnsitz!T153))</f>
        <v/>
      </c>
      <c r="W159" s="19" t="str">
        <f>IF(ISBLANK(Wohnsitz!U153),"",(Wohnsitz!U153))</f>
        <v/>
      </c>
      <c r="X159" s="82">
        <f t="shared" si="7"/>
        <v>0</v>
      </c>
    </row>
    <row r="160" spans="1:24" ht="23.25" customHeight="1">
      <c r="A160" s="104" t="str">
        <f>IFERROR(IF('Sammel-RG'!J160&lt;&gt;"",INDEX(Wohnsitz!$J$1,1),""),"")</f>
        <v/>
      </c>
      <c r="B160" s="104" t="str">
        <f>IFERROR(IF('Sammel-RG'!J160&lt;&gt;"",INDEX(Wohnsitz!$C$8,1),""),"")</f>
        <v/>
      </c>
      <c r="C160" s="104" t="str">
        <f>IFERROR(IF('Sammel-RG'!J160&lt;&gt;"",INDEX(Wohnsitz!$C$5,1),""),"")</f>
        <v/>
      </c>
      <c r="D160" s="104" t="str">
        <f>IFERROR(IF('Sammel-RG'!H160&lt;&gt;"", 'Sammel-RG'!$B$10 &amp; " " &amp; $B$11, ""), "")</f>
        <v/>
      </c>
      <c r="E160" s="104" t="str">
        <f>IFERROR(IF('Sammel-RG'!J160&lt;&gt;"",INDEX(Wohnsitz!$F$7,1),""),"")</f>
        <v/>
      </c>
      <c r="F160" s="104" t="str">
        <f>IFERROR(IF('Sammel-RG'!J160&lt;&gt;"",INDEX(Wohnsitz!$C$11,1),""),"")</f>
        <v/>
      </c>
      <c r="G160" s="104" t="str">
        <f>IF(ISBLANK(Wohnsitz!B154),"",(Wohnsitz!B154))</f>
        <v/>
      </c>
      <c r="H160" s="104" t="str">
        <f>IF(ISBLANK(Wohnsitz!G154),"",(Wohnsitz!G154))</f>
        <v/>
      </c>
      <c r="I160" s="104" t="str">
        <f>IF(ISBLANK(Wohnsitz!H154),"",(Wohnsitz!H154))</f>
        <v/>
      </c>
      <c r="J160" s="104" t="str">
        <f>IF(ISBLANK(Wohnsitz!I154),"",(Wohnsitz!I154))</f>
        <v/>
      </c>
      <c r="K160" s="103" t="str">
        <f>IF(ISBLANK(Wohnsitz!J154),"",(Wohnsitz!J154))</f>
        <v/>
      </c>
      <c r="L160" s="23" t="str">
        <f>IF(ISBLANK(Wohnsitz!K154),"",(Wohnsitz!K154))</f>
        <v/>
      </c>
      <c r="M160" s="105" t="str">
        <f>IF(ISBLANK(Wohnsitz!W154),"",(Wohnsitz!W154))</f>
        <v/>
      </c>
      <c r="N160" s="19" t="str">
        <f>IF(ISBLANK(Wohnsitz!L154),"",(Wohnsitz!L154/60))</f>
        <v/>
      </c>
      <c r="O160" s="19" t="str">
        <f>IF(ISBLANK(Wohnsitz!M154),"",(Wohnsitz!M154/60))</f>
        <v/>
      </c>
      <c r="P160" s="19" t="str">
        <f>IF(ISBLANK(Wohnsitz!N154),"",(Wohnsitz!N154/60))</f>
        <v/>
      </c>
      <c r="Q160" s="19">
        <f t="shared" si="6"/>
        <v>0</v>
      </c>
      <c r="R160" s="19" t="str">
        <f>IF(ISBLANK(Wohnsitz!P154),"",(Wohnsitz!P154))</f>
        <v/>
      </c>
      <c r="S160" s="19" t="str">
        <f>IF(ISBLANK(Wohnsitz!Q154),"",(Wohnsitz!Q154))</f>
        <v/>
      </c>
      <c r="T160" s="19" t="str">
        <f>IF(ISBLANK(Wohnsitz!R154),"",(Wohnsitz!R154))</f>
        <v/>
      </c>
      <c r="U160" s="19" t="str">
        <f>IF(ISBLANK(Wohnsitz!S154),"",(Wohnsitz!S154))</f>
        <v/>
      </c>
      <c r="V160" s="19" t="str">
        <f>IF(ISBLANK(Wohnsitz!T154),"",(Wohnsitz!T154))</f>
        <v/>
      </c>
      <c r="W160" s="19" t="str">
        <f>IF(ISBLANK(Wohnsitz!U154),"",(Wohnsitz!U154))</f>
        <v/>
      </c>
      <c r="X160" s="82">
        <f t="shared" si="7"/>
        <v>0</v>
      </c>
    </row>
    <row r="161" spans="1:24" ht="23.25" customHeight="1">
      <c r="A161" s="104" t="str">
        <f>IFERROR(IF('Sammel-RG'!J161&lt;&gt;"",INDEX(Wohnsitz!$J$1,1),""),"")</f>
        <v/>
      </c>
      <c r="B161" s="104" t="str">
        <f>IFERROR(IF('Sammel-RG'!J161&lt;&gt;"",INDEX(Wohnsitz!$C$8,1),""),"")</f>
        <v/>
      </c>
      <c r="C161" s="104" t="str">
        <f>IFERROR(IF('Sammel-RG'!J161&lt;&gt;"",INDEX(Wohnsitz!$C$5,1),""),"")</f>
        <v/>
      </c>
      <c r="D161" s="104" t="str">
        <f>IFERROR(IF('Sammel-RG'!H161&lt;&gt;"", 'Sammel-RG'!$B$10 &amp; " " &amp; $B$11, ""), "")</f>
        <v/>
      </c>
      <c r="E161" s="104" t="str">
        <f>IFERROR(IF('Sammel-RG'!J161&lt;&gt;"",INDEX(Wohnsitz!$F$7,1),""),"")</f>
        <v/>
      </c>
      <c r="F161" s="104" t="str">
        <f>IFERROR(IF('Sammel-RG'!J161&lt;&gt;"",INDEX(Wohnsitz!$C$11,1),""),"")</f>
        <v/>
      </c>
      <c r="G161" s="104" t="str">
        <f>IF(ISBLANK(Wohnsitz!B155),"",(Wohnsitz!B155))</f>
        <v/>
      </c>
      <c r="H161" s="104" t="str">
        <f>IF(ISBLANK(Wohnsitz!G155),"",(Wohnsitz!G155))</f>
        <v/>
      </c>
      <c r="I161" s="104" t="str">
        <f>IF(ISBLANK(Wohnsitz!H155),"",(Wohnsitz!H155))</f>
        <v/>
      </c>
      <c r="J161" s="104" t="str">
        <f>IF(ISBLANK(Wohnsitz!I155),"",(Wohnsitz!I155))</f>
        <v/>
      </c>
      <c r="K161" s="103" t="str">
        <f>IF(ISBLANK(Wohnsitz!J155),"",(Wohnsitz!J155))</f>
        <v/>
      </c>
      <c r="L161" s="23" t="str">
        <f>IF(ISBLANK(Wohnsitz!K155),"",(Wohnsitz!K155))</f>
        <v/>
      </c>
      <c r="M161" s="105" t="str">
        <f>IF(ISBLANK(Wohnsitz!W155),"",(Wohnsitz!W155))</f>
        <v/>
      </c>
      <c r="N161" s="19" t="str">
        <f>IF(ISBLANK(Wohnsitz!L155),"",(Wohnsitz!L155/60))</f>
        <v/>
      </c>
      <c r="O161" s="19" t="str">
        <f>IF(ISBLANK(Wohnsitz!M155),"",(Wohnsitz!M155/60))</f>
        <v/>
      </c>
      <c r="P161" s="19" t="str">
        <f>IF(ISBLANK(Wohnsitz!N155),"",(Wohnsitz!N155/60))</f>
        <v/>
      </c>
      <c r="Q161" s="19">
        <f t="shared" si="6"/>
        <v>0</v>
      </c>
      <c r="R161" s="19" t="str">
        <f>IF(ISBLANK(Wohnsitz!P155),"",(Wohnsitz!P155))</f>
        <v/>
      </c>
      <c r="S161" s="19" t="str">
        <f>IF(ISBLANK(Wohnsitz!Q155),"",(Wohnsitz!Q155))</f>
        <v/>
      </c>
      <c r="T161" s="19" t="str">
        <f>IF(ISBLANK(Wohnsitz!R155),"",(Wohnsitz!R155))</f>
        <v/>
      </c>
      <c r="U161" s="19" t="str">
        <f>IF(ISBLANK(Wohnsitz!S155),"",(Wohnsitz!S155))</f>
        <v/>
      </c>
      <c r="V161" s="19" t="str">
        <f>IF(ISBLANK(Wohnsitz!T155),"",(Wohnsitz!T155))</f>
        <v/>
      </c>
      <c r="W161" s="19" t="str">
        <f>IF(ISBLANK(Wohnsitz!U155),"",(Wohnsitz!U155))</f>
        <v/>
      </c>
      <c r="X161" s="82">
        <f t="shared" si="7"/>
        <v>0</v>
      </c>
    </row>
    <row r="162" spans="1:24" ht="23.25" customHeight="1">
      <c r="A162" s="104" t="str">
        <f>IFERROR(IF('Sammel-RG'!J162&lt;&gt;"",INDEX(Wohnsitz!$J$1,1),""),"")</f>
        <v/>
      </c>
      <c r="B162" s="104" t="str">
        <f>IFERROR(IF('Sammel-RG'!J162&lt;&gt;"",INDEX(Wohnsitz!$C$8,1),""),"")</f>
        <v/>
      </c>
      <c r="C162" s="104" t="str">
        <f>IFERROR(IF('Sammel-RG'!J162&lt;&gt;"",INDEX(Wohnsitz!$C$5,1),""),"")</f>
        <v/>
      </c>
      <c r="D162" s="104" t="str">
        <f>IFERROR(IF('Sammel-RG'!H162&lt;&gt;"", 'Sammel-RG'!$B$10 &amp; " " &amp; $B$11, ""), "")</f>
        <v/>
      </c>
      <c r="E162" s="104" t="str">
        <f>IFERROR(IF('Sammel-RG'!J162&lt;&gt;"",INDEX(Wohnsitz!$F$7,1),""),"")</f>
        <v/>
      </c>
      <c r="F162" s="104" t="str">
        <f>IFERROR(IF('Sammel-RG'!J162&lt;&gt;"",INDEX(Wohnsitz!$C$11,1),""),"")</f>
        <v/>
      </c>
      <c r="G162" s="104" t="str">
        <f>IF(ISBLANK(Wohnsitz!B156),"",(Wohnsitz!B156))</f>
        <v/>
      </c>
      <c r="H162" s="104" t="str">
        <f>IF(ISBLANK(Wohnsitz!G156),"",(Wohnsitz!G156))</f>
        <v/>
      </c>
      <c r="I162" s="104" t="str">
        <f>IF(ISBLANK(Wohnsitz!H156),"",(Wohnsitz!H156))</f>
        <v/>
      </c>
      <c r="J162" s="104" t="str">
        <f>IF(ISBLANK(Wohnsitz!I156),"",(Wohnsitz!I156))</f>
        <v/>
      </c>
      <c r="K162" s="103" t="str">
        <f>IF(ISBLANK(Wohnsitz!J156),"",(Wohnsitz!J156))</f>
        <v/>
      </c>
      <c r="L162" s="23" t="str">
        <f>IF(ISBLANK(Wohnsitz!K156),"",(Wohnsitz!K156))</f>
        <v/>
      </c>
      <c r="M162" s="105" t="str">
        <f>IF(ISBLANK(Wohnsitz!W156),"",(Wohnsitz!W156))</f>
        <v/>
      </c>
      <c r="N162" s="19" t="str">
        <f>IF(ISBLANK(Wohnsitz!L156),"",(Wohnsitz!L156/60))</f>
        <v/>
      </c>
      <c r="O162" s="19" t="str">
        <f>IF(ISBLANK(Wohnsitz!M156),"",(Wohnsitz!M156/60))</f>
        <v/>
      </c>
      <c r="P162" s="19" t="str">
        <f>IF(ISBLANK(Wohnsitz!N156),"",(Wohnsitz!N156/60))</f>
        <v/>
      </c>
      <c r="Q162" s="19">
        <f t="shared" si="6"/>
        <v>0</v>
      </c>
      <c r="R162" s="19" t="str">
        <f>IF(ISBLANK(Wohnsitz!P156),"",(Wohnsitz!P156))</f>
        <v/>
      </c>
      <c r="S162" s="19" t="str">
        <f>IF(ISBLANK(Wohnsitz!Q156),"",(Wohnsitz!Q156))</f>
        <v/>
      </c>
      <c r="T162" s="19" t="str">
        <f>IF(ISBLANK(Wohnsitz!R156),"",(Wohnsitz!R156))</f>
        <v/>
      </c>
      <c r="U162" s="19" t="str">
        <f>IF(ISBLANK(Wohnsitz!S156),"",(Wohnsitz!S156))</f>
        <v/>
      </c>
      <c r="V162" s="19" t="str">
        <f>IF(ISBLANK(Wohnsitz!T156),"",(Wohnsitz!T156))</f>
        <v/>
      </c>
      <c r="W162" s="19" t="str">
        <f>IF(ISBLANK(Wohnsitz!U156),"",(Wohnsitz!U156))</f>
        <v/>
      </c>
      <c r="X162" s="82">
        <f t="shared" si="7"/>
        <v>0</v>
      </c>
    </row>
    <row r="163" spans="1:24" ht="23.25" customHeight="1">
      <c r="A163" s="104" t="str">
        <f>IFERROR(IF('Sammel-RG'!J163&lt;&gt;"",INDEX(Wohnsitz!$J$1,1),""),"")</f>
        <v/>
      </c>
      <c r="B163" s="104" t="str">
        <f>IFERROR(IF('Sammel-RG'!J163&lt;&gt;"",INDEX(Wohnsitz!$C$8,1),""),"")</f>
        <v/>
      </c>
      <c r="C163" s="104" t="str">
        <f>IFERROR(IF('Sammel-RG'!J163&lt;&gt;"",INDEX(Wohnsitz!$C$5,1),""),"")</f>
        <v/>
      </c>
      <c r="D163" s="104" t="str">
        <f>IFERROR(IF('Sammel-RG'!H163&lt;&gt;"", 'Sammel-RG'!$B$10 &amp; " " &amp; $B$11, ""), "")</f>
        <v/>
      </c>
      <c r="E163" s="104" t="str">
        <f>IFERROR(IF('Sammel-RG'!J163&lt;&gt;"",INDEX(Wohnsitz!$F$7,1),""),"")</f>
        <v/>
      </c>
      <c r="F163" s="104" t="str">
        <f>IFERROR(IF('Sammel-RG'!J163&lt;&gt;"",INDEX(Wohnsitz!$C$11,1),""),"")</f>
        <v/>
      </c>
      <c r="G163" s="104" t="str">
        <f>IF(ISBLANK(Wohnsitz!B157),"",(Wohnsitz!B157))</f>
        <v/>
      </c>
      <c r="H163" s="104" t="str">
        <f>IF(ISBLANK(Wohnsitz!G157),"",(Wohnsitz!G157))</f>
        <v/>
      </c>
      <c r="I163" s="104" t="str">
        <f>IF(ISBLANK(Wohnsitz!H157),"",(Wohnsitz!H157))</f>
        <v/>
      </c>
      <c r="J163" s="104" t="str">
        <f>IF(ISBLANK(Wohnsitz!I157),"",(Wohnsitz!I157))</f>
        <v/>
      </c>
      <c r="K163" s="103" t="str">
        <f>IF(ISBLANK(Wohnsitz!J157),"",(Wohnsitz!J157))</f>
        <v/>
      </c>
      <c r="L163" s="23" t="str">
        <f>IF(ISBLANK(Wohnsitz!K157),"",(Wohnsitz!K157))</f>
        <v/>
      </c>
      <c r="M163" s="105" t="str">
        <f>IF(ISBLANK(Wohnsitz!W157),"",(Wohnsitz!W157))</f>
        <v/>
      </c>
      <c r="N163" s="19" t="str">
        <f>IF(ISBLANK(Wohnsitz!L157),"",(Wohnsitz!L157/60))</f>
        <v/>
      </c>
      <c r="O163" s="19" t="str">
        <f>IF(ISBLANK(Wohnsitz!M157),"",(Wohnsitz!M157/60))</f>
        <v/>
      </c>
      <c r="P163" s="19" t="str">
        <f>IF(ISBLANK(Wohnsitz!N157),"",(Wohnsitz!N157/60))</f>
        <v/>
      </c>
      <c r="Q163" s="19">
        <f t="shared" si="6"/>
        <v>0</v>
      </c>
      <c r="R163" s="19" t="str">
        <f>IF(ISBLANK(Wohnsitz!P157),"",(Wohnsitz!P157))</f>
        <v/>
      </c>
      <c r="S163" s="19" t="str">
        <f>IF(ISBLANK(Wohnsitz!Q157),"",(Wohnsitz!Q157))</f>
        <v/>
      </c>
      <c r="T163" s="19" t="str">
        <f>IF(ISBLANK(Wohnsitz!R157),"",(Wohnsitz!R157))</f>
        <v/>
      </c>
      <c r="U163" s="19" t="str">
        <f>IF(ISBLANK(Wohnsitz!S157),"",(Wohnsitz!S157))</f>
        <v/>
      </c>
      <c r="V163" s="19" t="str">
        <f>IF(ISBLANK(Wohnsitz!T157),"",(Wohnsitz!T157))</f>
        <v/>
      </c>
      <c r="W163" s="19" t="str">
        <f>IF(ISBLANK(Wohnsitz!U157),"",(Wohnsitz!U157))</f>
        <v/>
      </c>
      <c r="X163" s="82">
        <f t="shared" si="7"/>
        <v>0</v>
      </c>
    </row>
    <row r="164" spans="1:24" ht="23.25" customHeight="1">
      <c r="A164" s="104" t="str">
        <f>IFERROR(IF('Sammel-RG'!J164&lt;&gt;"",INDEX(Wohnsitz!$J$1,1),""),"")</f>
        <v/>
      </c>
      <c r="B164" s="104" t="str">
        <f>IFERROR(IF('Sammel-RG'!J164&lt;&gt;"",INDEX(Wohnsitz!$C$8,1),""),"")</f>
        <v/>
      </c>
      <c r="C164" s="104" t="str">
        <f>IFERROR(IF('Sammel-RG'!J164&lt;&gt;"",INDEX(Wohnsitz!$C$5,1),""),"")</f>
        <v/>
      </c>
      <c r="D164" s="104" t="str">
        <f>IFERROR(IF('Sammel-RG'!H164&lt;&gt;"", 'Sammel-RG'!$B$10 &amp; " " &amp; $B$11, ""), "")</f>
        <v/>
      </c>
      <c r="E164" s="104" t="str">
        <f>IFERROR(IF('Sammel-RG'!J164&lt;&gt;"",INDEX(Wohnsitz!$F$7,1),""),"")</f>
        <v/>
      </c>
      <c r="F164" s="104" t="str">
        <f>IFERROR(IF('Sammel-RG'!J164&lt;&gt;"",INDEX(Wohnsitz!$C$11,1),""),"")</f>
        <v/>
      </c>
      <c r="G164" s="104" t="str">
        <f>IF(ISBLANK(Wohnsitz!B158),"",(Wohnsitz!B158))</f>
        <v/>
      </c>
      <c r="H164" s="104" t="str">
        <f>IF(ISBLANK(Wohnsitz!G158),"",(Wohnsitz!G158))</f>
        <v/>
      </c>
      <c r="I164" s="104" t="str">
        <f>IF(ISBLANK(Wohnsitz!H158),"",(Wohnsitz!H158))</f>
        <v/>
      </c>
      <c r="J164" s="104" t="str">
        <f>IF(ISBLANK(Wohnsitz!I158),"",(Wohnsitz!I158))</f>
        <v/>
      </c>
      <c r="K164" s="103" t="str">
        <f>IF(ISBLANK(Wohnsitz!J158),"",(Wohnsitz!J158))</f>
        <v/>
      </c>
      <c r="L164" s="23" t="str">
        <f>IF(ISBLANK(Wohnsitz!K158),"",(Wohnsitz!K158))</f>
        <v/>
      </c>
      <c r="M164" s="105" t="str">
        <f>IF(ISBLANK(Wohnsitz!W158),"",(Wohnsitz!W158))</f>
        <v/>
      </c>
      <c r="N164" s="19" t="str">
        <f>IF(ISBLANK(Wohnsitz!L158),"",(Wohnsitz!L158/60))</f>
        <v/>
      </c>
      <c r="O164" s="19" t="str">
        <f>IF(ISBLANK(Wohnsitz!M158),"",(Wohnsitz!M158/60))</f>
        <v/>
      </c>
      <c r="P164" s="19" t="str">
        <f>IF(ISBLANK(Wohnsitz!N158),"",(Wohnsitz!N158/60))</f>
        <v/>
      </c>
      <c r="Q164" s="19">
        <f t="shared" si="6"/>
        <v>0</v>
      </c>
      <c r="R164" s="19" t="str">
        <f>IF(ISBLANK(Wohnsitz!P158),"",(Wohnsitz!P158))</f>
        <v/>
      </c>
      <c r="S164" s="19" t="str">
        <f>IF(ISBLANK(Wohnsitz!Q158),"",(Wohnsitz!Q158))</f>
        <v/>
      </c>
      <c r="T164" s="19" t="str">
        <f>IF(ISBLANK(Wohnsitz!R158),"",(Wohnsitz!R158))</f>
        <v/>
      </c>
      <c r="U164" s="19" t="str">
        <f>IF(ISBLANK(Wohnsitz!S158),"",(Wohnsitz!S158))</f>
        <v/>
      </c>
      <c r="V164" s="19" t="str">
        <f>IF(ISBLANK(Wohnsitz!T158),"",(Wohnsitz!T158))</f>
        <v/>
      </c>
      <c r="W164" s="19" t="str">
        <f>IF(ISBLANK(Wohnsitz!U158),"",(Wohnsitz!U158))</f>
        <v/>
      </c>
      <c r="X164" s="82">
        <f t="shared" si="7"/>
        <v>0</v>
      </c>
    </row>
    <row r="165" spans="1:24" ht="23.25" customHeight="1">
      <c r="A165" s="104" t="str">
        <f>IFERROR(IF('Sammel-RG'!J165&lt;&gt;"",INDEX(Wohnsitz!$J$1,1),""),"")</f>
        <v/>
      </c>
      <c r="B165" s="104" t="str">
        <f>IFERROR(IF('Sammel-RG'!J165&lt;&gt;"",INDEX(Wohnsitz!$C$8,1),""),"")</f>
        <v/>
      </c>
      <c r="C165" s="104" t="str">
        <f>IFERROR(IF('Sammel-RG'!J165&lt;&gt;"",INDEX(Wohnsitz!$C$5,1),""),"")</f>
        <v/>
      </c>
      <c r="D165" s="104" t="str">
        <f>IFERROR(IF('Sammel-RG'!H165&lt;&gt;"", 'Sammel-RG'!$B$10 &amp; " " &amp; $B$11, ""), "")</f>
        <v/>
      </c>
      <c r="E165" s="104" t="str">
        <f>IFERROR(IF('Sammel-RG'!J165&lt;&gt;"",INDEX(Wohnsitz!$F$7,1),""),"")</f>
        <v/>
      </c>
      <c r="F165" s="104" t="str">
        <f>IFERROR(IF('Sammel-RG'!J165&lt;&gt;"",INDEX(Wohnsitz!$C$11,1),""),"")</f>
        <v/>
      </c>
      <c r="G165" s="104" t="str">
        <f>IF(ISBLANK(Wohnsitz!B159),"",(Wohnsitz!B159))</f>
        <v/>
      </c>
      <c r="H165" s="104" t="str">
        <f>IF(ISBLANK(Wohnsitz!G159),"",(Wohnsitz!G159))</f>
        <v/>
      </c>
      <c r="I165" s="104" t="str">
        <f>IF(ISBLANK(Wohnsitz!H159),"",(Wohnsitz!H159))</f>
        <v/>
      </c>
      <c r="J165" s="104" t="str">
        <f>IF(ISBLANK(Wohnsitz!I159),"",(Wohnsitz!I159))</f>
        <v/>
      </c>
      <c r="K165" s="103" t="str">
        <f>IF(ISBLANK(Wohnsitz!J159),"",(Wohnsitz!J159))</f>
        <v/>
      </c>
      <c r="L165" s="23" t="str">
        <f>IF(ISBLANK(Wohnsitz!K159),"",(Wohnsitz!K159))</f>
        <v/>
      </c>
      <c r="M165" s="105" t="str">
        <f>IF(ISBLANK(Wohnsitz!W159),"",(Wohnsitz!W159))</f>
        <v/>
      </c>
      <c r="N165" s="19" t="str">
        <f>IF(ISBLANK(Wohnsitz!L159),"",(Wohnsitz!L159/60))</f>
        <v/>
      </c>
      <c r="O165" s="19" t="str">
        <f>IF(ISBLANK(Wohnsitz!M159),"",(Wohnsitz!M159/60))</f>
        <v/>
      </c>
      <c r="P165" s="19" t="str">
        <f>IF(ISBLANK(Wohnsitz!N159),"",(Wohnsitz!N159/60))</f>
        <v/>
      </c>
      <c r="Q165" s="19">
        <f t="shared" si="6"/>
        <v>0</v>
      </c>
      <c r="R165" s="19" t="str">
        <f>IF(ISBLANK(Wohnsitz!P159),"",(Wohnsitz!P159))</f>
        <v/>
      </c>
      <c r="S165" s="19" t="str">
        <f>IF(ISBLANK(Wohnsitz!Q159),"",(Wohnsitz!Q159))</f>
        <v/>
      </c>
      <c r="T165" s="19" t="str">
        <f>IF(ISBLANK(Wohnsitz!R159),"",(Wohnsitz!R159))</f>
        <v/>
      </c>
      <c r="U165" s="19" t="str">
        <f>IF(ISBLANK(Wohnsitz!S159),"",(Wohnsitz!S159))</f>
        <v/>
      </c>
      <c r="V165" s="19" t="str">
        <f>IF(ISBLANK(Wohnsitz!T159),"",(Wohnsitz!T159))</f>
        <v/>
      </c>
      <c r="W165" s="19" t="str">
        <f>IF(ISBLANK(Wohnsitz!U159),"",(Wohnsitz!U159))</f>
        <v/>
      </c>
      <c r="X165" s="82">
        <f t="shared" si="7"/>
        <v>0</v>
      </c>
    </row>
    <row r="166" spans="1:24" ht="23.25" customHeight="1">
      <c r="A166" s="104" t="str">
        <f>IFERROR(IF('Sammel-RG'!J166&lt;&gt;"",INDEX(Wohnsitz!$J$1,1),""),"")</f>
        <v/>
      </c>
      <c r="B166" s="104" t="str">
        <f>IFERROR(IF('Sammel-RG'!J166&lt;&gt;"",INDEX(Wohnsitz!$C$8,1),""),"")</f>
        <v/>
      </c>
      <c r="C166" s="104" t="str">
        <f>IFERROR(IF('Sammel-RG'!J166&lt;&gt;"",INDEX(Wohnsitz!$C$5,1),""),"")</f>
        <v/>
      </c>
      <c r="D166" s="104" t="str">
        <f>IFERROR(IF('Sammel-RG'!H166&lt;&gt;"", 'Sammel-RG'!$B$10 &amp; " " &amp; $B$11, ""), "")</f>
        <v/>
      </c>
      <c r="E166" s="104" t="str">
        <f>IFERROR(IF('Sammel-RG'!J166&lt;&gt;"",INDEX(Wohnsitz!$F$7,1),""),"")</f>
        <v/>
      </c>
      <c r="F166" s="104" t="str">
        <f>IFERROR(IF('Sammel-RG'!J166&lt;&gt;"",INDEX(Wohnsitz!$C$11,1),""),"")</f>
        <v/>
      </c>
      <c r="G166" s="104" t="str">
        <f>IF(ISBLANK(Wohnsitz!B160),"",(Wohnsitz!B160))</f>
        <v/>
      </c>
      <c r="H166" s="104" t="str">
        <f>IF(ISBLANK(Wohnsitz!G160),"",(Wohnsitz!G160))</f>
        <v/>
      </c>
      <c r="I166" s="104" t="str">
        <f>IF(ISBLANK(Wohnsitz!H160),"",(Wohnsitz!H160))</f>
        <v/>
      </c>
      <c r="J166" s="104" t="str">
        <f>IF(ISBLANK(Wohnsitz!I160),"",(Wohnsitz!I160))</f>
        <v/>
      </c>
      <c r="K166" s="103" t="str">
        <f>IF(ISBLANK(Wohnsitz!J160),"",(Wohnsitz!J160))</f>
        <v/>
      </c>
      <c r="L166" s="23" t="str">
        <f>IF(ISBLANK(Wohnsitz!K160),"",(Wohnsitz!K160))</f>
        <v/>
      </c>
      <c r="M166" s="105" t="str">
        <f>IF(ISBLANK(Wohnsitz!W160),"",(Wohnsitz!W160))</f>
        <v/>
      </c>
      <c r="N166" s="19" t="str">
        <f>IF(ISBLANK(Wohnsitz!L160),"",(Wohnsitz!L160/60))</f>
        <v/>
      </c>
      <c r="O166" s="19" t="str">
        <f>IF(ISBLANK(Wohnsitz!M160),"",(Wohnsitz!M160/60))</f>
        <v/>
      </c>
      <c r="P166" s="19" t="str">
        <f>IF(ISBLANK(Wohnsitz!N160),"",(Wohnsitz!N160/60))</f>
        <v/>
      </c>
      <c r="Q166" s="19">
        <f t="shared" si="6"/>
        <v>0</v>
      </c>
      <c r="R166" s="19" t="str">
        <f>IF(ISBLANK(Wohnsitz!P160),"",(Wohnsitz!P160))</f>
        <v/>
      </c>
      <c r="S166" s="19" t="str">
        <f>IF(ISBLANK(Wohnsitz!Q160),"",(Wohnsitz!Q160))</f>
        <v/>
      </c>
      <c r="T166" s="19" t="str">
        <f>IF(ISBLANK(Wohnsitz!R160),"",(Wohnsitz!R160))</f>
        <v/>
      </c>
      <c r="U166" s="19" t="str">
        <f>IF(ISBLANK(Wohnsitz!S160),"",(Wohnsitz!S160))</f>
        <v/>
      </c>
      <c r="V166" s="19" t="str">
        <f>IF(ISBLANK(Wohnsitz!T160),"",(Wohnsitz!T160))</f>
        <v/>
      </c>
      <c r="W166" s="19" t="str">
        <f>IF(ISBLANK(Wohnsitz!U160),"",(Wohnsitz!U160))</f>
        <v/>
      </c>
      <c r="X166" s="82">
        <f t="shared" si="7"/>
        <v>0</v>
      </c>
    </row>
    <row r="167" spans="1:24" ht="23.25" customHeight="1">
      <c r="A167" s="104" t="str">
        <f>IFERROR(IF('Sammel-RG'!J167&lt;&gt;"",INDEX(Wohnsitz!$J$1,1),""),"")</f>
        <v/>
      </c>
      <c r="B167" s="104" t="str">
        <f>IFERROR(IF('Sammel-RG'!J167&lt;&gt;"",INDEX(Wohnsitz!$C$8,1),""),"")</f>
        <v/>
      </c>
      <c r="C167" s="104" t="str">
        <f>IFERROR(IF('Sammel-RG'!J167&lt;&gt;"",INDEX(Wohnsitz!$C$5,1),""),"")</f>
        <v/>
      </c>
      <c r="D167" s="104" t="str">
        <f>IFERROR(IF('Sammel-RG'!H167&lt;&gt;"", 'Sammel-RG'!$B$10 &amp; " " &amp; $B$11, ""), "")</f>
        <v/>
      </c>
      <c r="E167" s="104" t="str">
        <f>IFERROR(IF('Sammel-RG'!J167&lt;&gt;"",INDEX(Wohnsitz!$F$7,1),""),"")</f>
        <v/>
      </c>
      <c r="F167" s="104" t="str">
        <f>IFERROR(IF('Sammel-RG'!J167&lt;&gt;"",INDEX(Wohnsitz!$C$11,1),""),"")</f>
        <v/>
      </c>
      <c r="G167" s="104" t="str">
        <f>IF(ISBLANK(Wohnsitz!B161),"",(Wohnsitz!B161))</f>
        <v/>
      </c>
      <c r="H167" s="104" t="str">
        <f>IF(ISBLANK(Wohnsitz!G161),"",(Wohnsitz!G161))</f>
        <v/>
      </c>
      <c r="I167" s="104" t="str">
        <f>IF(ISBLANK(Wohnsitz!H161),"",(Wohnsitz!H161))</f>
        <v/>
      </c>
      <c r="J167" s="104" t="str">
        <f>IF(ISBLANK(Wohnsitz!I161),"",(Wohnsitz!I161))</f>
        <v/>
      </c>
      <c r="K167" s="103" t="str">
        <f>IF(ISBLANK(Wohnsitz!J161),"",(Wohnsitz!J161))</f>
        <v/>
      </c>
      <c r="L167" s="23" t="str">
        <f>IF(ISBLANK(Wohnsitz!K161),"",(Wohnsitz!K161))</f>
        <v/>
      </c>
      <c r="M167" s="105" t="str">
        <f>IF(ISBLANK(Wohnsitz!W161),"",(Wohnsitz!W161))</f>
        <v/>
      </c>
      <c r="N167" s="19" t="str">
        <f>IF(ISBLANK(Wohnsitz!L161),"",(Wohnsitz!L161/60))</f>
        <v/>
      </c>
      <c r="O167" s="19" t="str">
        <f>IF(ISBLANK(Wohnsitz!M161),"",(Wohnsitz!M161/60))</f>
        <v/>
      </c>
      <c r="P167" s="19" t="str">
        <f>IF(ISBLANK(Wohnsitz!N161),"",(Wohnsitz!N161/60))</f>
        <v/>
      </c>
      <c r="Q167" s="19">
        <f t="shared" si="6"/>
        <v>0</v>
      </c>
      <c r="R167" s="19" t="str">
        <f>IF(ISBLANK(Wohnsitz!P161),"",(Wohnsitz!P161))</f>
        <v/>
      </c>
      <c r="S167" s="19" t="str">
        <f>IF(ISBLANK(Wohnsitz!Q161),"",(Wohnsitz!Q161))</f>
        <v/>
      </c>
      <c r="T167" s="19" t="str">
        <f>IF(ISBLANK(Wohnsitz!R161),"",(Wohnsitz!R161))</f>
        <v/>
      </c>
      <c r="U167" s="19" t="str">
        <f>IF(ISBLANK(Wohnsitz!S161),"",(Wohnsitz!S161))</f>
        <v/>
      </c>
      <c r="V167" s="19" t="str">
        <f>IF(ISBLANK(Wohnsitz!T161),"",(Wohnsitz!T161))</f>
        <v/>
      </c>
      <c r="W167" s="19" t="str">
        <f>IF(ISBLANK(Wohnsitz!U161),"",(Wohnsitz!U161))</f>
        <v/>
      </c>
      <c r="X167" s="82">
        <f t="shared" si="7"/>
        <v>0</v>
      </c>
    </row>
    <row r="168" spans="1:24" ht="23.25" customHeight="1">
      <c r="A168" s="104" t="str">
        <f>IFERROR(IF('Sammel-RG'!J168&lt;&gt;"",INDEX(Wohnsitz!$J$1,1),""),"")</f>
        <v/>
      </c>
      <c r="B168" s="104" t="str">
        <f>IFERROR(IF('Sammel-RG'!J168&lt;&gt;"",INDEX(Wohnsitz!$C$8,1),""),"")</f>
        <v/>
      </c>
      <c r="C168" s="104" t="str">
        <f>IFERROR(IF('Sammel-RG'!J168&lt;&gt;"",INDEX(Wohnsitz!$C$5,1),""),"")</f>
        <v/>
      </c>
      <c r="D168" s="104" t="str">
        <f>IFERROR(IF('Sammel-RG'!H168&lt;&gt;"", 'Sammel-RG'!$B$10 &amp; " " &amp; $B$11, ""), "")</f>
        <v/>
      </c>
      <c r="E168" s="104" t="str">
        <f>IFERROR(IF('Sammel-RG'!J168&lt;&gt;"",INDEX(Wohnsitz!$F$7,1),""),"")</f>
        <v/>
      </c>
      <c r="F168" s="104" t="str">
        <f>IFERROR(IF('Sammel-RG'!J168&lt;&gt;"",INDEX(Wohnsitz!$C$11,1),""),"")</f>
        <v/>
      </c>
      <c r="G168" s="104" t="str">
        <f>IF(ISBLANK(Wohnsitz!B162),"",(Wohnsitz!B162))</f>
        <v/>
      </c>
      <c r="H168" s="104" t="str">
        <f>IF(ISBLANK(Wohnsitz!G162),"",(Wohnsitz!G162))</f>
        <v/>
      </c>
      <c r="I168" s="104" t="str">
        <f>IF(ISBLANK(Wohnsitz!H162),"",(Wohnsitz!H162))</f>
        <v/>
      </c>
      <c r="J168" s="104" t="str">
        <f>IF(ISBLANK(Wohnsitz!I162),"",(Wohnsitz!I162))</f>
        <v/>
      </c>
      <c r="K168" s="103" t="str">
        <f>IF(ISBLANK(Wohnsitz!J162),"",(Wohnsitz!J162))</f>
        <v/>
      </c>
      <c r="L168" s="23" t="str">
        <f>IF(ISBLANK(Wohnsitz!K162),"",(Wohnsitz!K162))</f>
        <v/>
      </c>
      <c r="M168" s="105" t="str">
        <f>IF(ISBLANK(Wohnsitz!W162),"",(Wohnsitz!W162))</f>
        <v/>
      </c>
      <c r="N168" s="19" t="str">
        <f>IF(ISBLANK(Wohnsitz!L162),"",(Wohnsitz!L162/60))</f>
        <v/>
      </c>
      <c r="O168" s="19" t="str">
        <f>IF(ISBLANK(Wohnsitz!M162),"",(Wohnsitz!M162/60))</f>
        <v/>
      </c>
      <c r="P168" s="19" t="str">
        <f>IF(ISBLANK(Wohnsitz!N162),"",(Wohnsitz!N162/60))</f>
        <v/>
      </c>
      <c r="Q168" s="19">
        <f t="shared" si="6"/>
        <v>0</v>
      </c>
      <c r="R168" s="19" t="str">
        <f>IF(ISBLANK(Wohnsitz!P162),"",(Wohnsitz!P162))</f>
        <v/>
      </c>
      <c r="S168" s="19" t="str">
        <f>IF(ISBLANK(Wohnsitz!Q162),"",(Wohnsitz!Q162))</f>
        <v/>
      </c>
      <c r="T168" s="19" t="str">
        <f>IF(ISBLANK(Wohnsitz!R162),"",(Wohnsitz!R162))</f>
        <v/>
      </c>
      <c r="U168" s="19" t="str">
        <f>IF(ISBLANK(Wohnsitz!S162),"",(Wohnsitz!S162))</f>
        <v/>
      </c>
      <c r="V168" s="19" t="str">
        <f>IF(ISBLANK(Wohnsitz!T162),"",(Wohnsitz!T162))</f>
        <v/>
      </c>
      <c r="W168" s="19" t="str">
        <f>IF(ISBLANK(Wohnsitz!U162),"",(Wohnsitz!U162))</f>
        <v/>
      </c>
      <c r="X168" s="82">
        <f t="shared" si="7"/>
        <v>0</v>
      </c>
    </row>
    <row r="169" spans="1:24" ht="23.25" customHeight="1">
      <c r="A169" s="104" t="str">
        <f>IFERROR(IF('Sammel-RG'!J169&lt;&gt;"",INDEX(Wohnsitz!$J$1,1),""),"")</f>
        <v/>
      </c>
      <c r="B169" s="104" t="str">
        <f>IFERROR(IF('Sammel-RG'!J169&lt;&gt;"",INDEX(Wohnsitz!$C$8,1),""),"")</f>
        <v/>
      </c>
      <c r="C169" s="104" t="str">
        <f>IFERROR(IF('Sammel-RG'!J169&lt;&gt;"",INDEX(Wohnsitz!$C$5,1),""),"")</f>
        <v/>
      </c>
      <c r="D169" s="104" t="str">
        <f>IFERROR(IF('Sammel-RG'!H169&lt;&gt;"", 'Sammel-RG'!$B$10 &amp; " " &amp; $B$11, ""), "")</f>
        <v/>
      </c>
      <c r="E169" s="104" t="str">
        <f>IFERROR(IF('Sammel-RG'!J169&lt;&gt;"",INDEX(Wohnsitz!$F$7,1),""),"")</f>
        <v/>
      </c>
      <c r="F169" s="104" t="str">
        <f>IFERROR(IF('Sammel-RG'!J169&lt;&gt;"",INDEX(Wohnsitz!$C$11,1),""),"")</f>
        <v/>
      </c>
      <c r="G169" s="104" t="str">
        <f>IF(ISBLANK(Wohnsitz!B163),"",(Wohnsitz!B163))</f>
        <v/>
      </c>
      <c r="H169" s="104" t="str">
        <f>IF(ISBLANK(Wohnsitz!G163),"",(Wohnsitz!G163))</f>
        <v/>
      </c>
      <c r="I169" s="104" t="str">
        <f>IF(ISBLANK(Wohnsitz!H163),"",(Wohnsitz!H163))</f>
        <v/>
      </c>
      <c r="J169" s="104" t="str">
        <f>IF(ISBLANK(Wohnsitz!I163),"",(Wohnsitz!I163))</f>
        <v/>
      </c>
      <c r="K169" s="103" t="str">
        <f>IF(ISBLANK(Wohnsitz!J163),"",(Wohnsitz!J163))</f>
        <v/>
      </c>
      <c r="L169" s="23" t="str">
        <f>IF(ISBLANK(Wohnsitz!K163),"",(Wohnsitz!K163))</f>
        <v/>
      </c>
      <c r="M169" s="105" t="str">
        <f>IF(ISBLANK(Wohnsitz!W163),"",(Wohnsitz!W163))</f>
        <v/>
      </c>
      <c r="N169" s="19" t="str">
        <f>IF(ISBLANK(Wohnsitz!L163),"",(Wohnsitz!L163/60))</f>
        <v/>
      </c>
      <c r="O169" s="19" t="str">
        <f>IF(ISBLANK(Wohnsitz!M163),"",(Wohnsitz!M163/60))</f>
        <v/>
      </c>
      <c r="P169" s="19" t="str">
        <f>IF(ISBLANK(Wohnsitz!N163),"",(Wohnsitz!N163/60))</f>
        <v/>
      </c>
      <c r="Q169" s="19">
        <f t="shared" si="6"/>
        <v>0</v>
      </c>
      <c r="R169" s="19" t="str">
        <f>IF(ISBLANK(Wohnsitz!P163),"",(Wohnsitz!P163))</f>
        <v/>
      </c>
      <c r="S169" s="19" t="str">
        <f>IF(ISBLANK(Wohnsitz!Q163),"",(Wohnsitz!Q163))</f>
        <v/>
      </c>
      <c r="T169" s="19" t="str">
        <f>IF(ISBLANK(Wohnsitz!R163),"",(Wohnsitz!R163))</f>
        <v/>
      </c>
      <c r="U169" s="19" t="str">
        <f>IF(ISBLANK(Wohnsitz!S163),"",(Wohnsitz!S163))</f>
        <v/>
      </c>
      <c r="V169" s="19" t="str">
        <f>IF(ISBLANK(Wohnsitz!T163),"",(Wohnsitz!T163))</f>
        <v/>
      </c>
      <c r="W169" s="19" t="str">
        <f>IF(ISBLANK(Wohnsitz!U163),"",(Wohnsitz!U163))</f>
        <v/>
      </c>
      <c r="X169" s="82">
        <f t="shared" si="7"/>
        <v>0</v>
      </c>
    </row>
    <row r="170" spans="1:24" ht="23.25" customHeight="1">
      <c r="A170" s="104" t="str">
        <f>IFERROR(IF('Sammel-RG'!J170&lt;&gt;"",INDEX(Wohnsitz!$J$1,1),""),"")</f>
        <v/>
      </c>
      <c r="B170" s="104" t="str">
        <f>IFERROR(IF('Sammel-RG'!J170&lt;&gt;"",INDEX(Wohnsitz!$C$8,1),""),"")</f>
        <v/>
      </c>
      <c r="C170" s="104" t="str">
        <f>IFERROR(IF('Sammel-RG'!J170&lt;&gt;"",INDEX(Wohnsitz!$C$5,1),""),"")</f>
        <v/>
      </c>
      <c r="D170" s="104" t="str">
        <f>IFERROR(IF('Sammel-RG'!H170&lt;&gt;"", 'Sammel-RG'!$B$10 &amp; " " &amp; $B$11, ""), "")</f>
        <v/>
      </c>
      <c r="E170" s="104" t="str">
        <f>IFERROR(IF('Sammel-RG'!J170&lt;&gt;"",INDEX(Wohnsitz!$F$7,1),""),"")</f>
        <v/>
      </c>
      <c r="F170" s="104" t="str">
        <f>IFERROR(IF('Sammel-RG'!J170&lt;&gt;"",INDEX(Wohnsitz!$C$11,1),""),"")</f>
        <v/>
      </c>
      <c r="G170" s="104" t="str">
        <f>IF(ISBLANK(Wohnsitz!B164),"",(Wohnsitz!B164))</f>
        <v/>
      </c>
      <c r="H170" s="104" t="str">
        <f>IF(ISBLANK(Wohnsitz!G164),"",(Wohnsitz!G164))</f>
        <v/>
      </c>
      <c r="I170" s="104" t="str">
        <f>IF(ISBLANK(Wohnsitz!H164),"",(Wohnsitz!H164))</f>
        <v/>
      </c>
      <c r="J170" s="104" t="str">
        <f>IF(ISBLANK(Wohnsitz!I164),"",(Wohnsitz!I164))</f>
        <v/>
      </c>
      <c r="K170" s="103" t="str">
        <f>IF(ISBLANK(Wohnsitz!J164),"",(Wohnsitz!J164))</f>
        <v/>
      </c>
      <c r="L170" s="23" t="str">
        <f>IF(ISBLANK(Wohnsitz!K164),"",(Wohnsitz!K164))</f>
        <v/>
      </c>
      <c r="M170" s="105" t="str">
        <f>IF(ISBLANK(Wohnsitz!W164),"",(Wohnsitz!W164))</f>
        <v/>
      </c>
      <c r="N170" s="19" t="str">
        <f>IF(ISBLANK(Wohnsitz!L164),"",(Wohnsitz!L164/60))</f>
        <v/>
      </c>
      <c r="O170" s="19" t="str">
        <f>IF(ISBLANK(Wohnsitz!M164),"",(Wohnsitz!M164/60))</f>
        <v/>
      </c>
      <c r="P170" s="19" t="str">
        <f>IF(ISBLANK(Wohnsitz!N164),"",(Wohnsitz!N164/60))</f>
        <v/>
      </c>
      <c r="Q170" s="19">
        <f t="shared" si="6"/>
        <v>0</v>
      </c>
      <c r="R170" s="19" t="str">
        <f>IF(ISBLANK(Wohnsitz!P164),"",(Wohnsitz!P164))</f>
        <v/>
      </c>
      <c r="S170" s="19" t="str">
        <f>IF(ISBLANK(Wohnsitz!Q164),"",(Wohnsitz!Q164))</f>
        <v/>
      </c>
      <c r="T170" s="19" t="str">
        <f>IF(ISBLANK(Wohnsitz!R164),"",(Wohnsitz!R164))</f>
        <v/>
      </c>
      <c r="U170" s="19" t="str">
        <f>IF(ISBLANK(Wohnsitz!S164),"",(Wohnsitz!S164))</f>
        <v/>
      </c>
      <c r="V170" s="19" t="str">
        <f>IF(ISBLANK(Wohnsitz!T164),"",(Wohnsitz!T164))</f>
        <v/>
      </c>
      <c r="W170" s="19" t="str">
        <f>IF(ISBLANK(Wohnsitz!U164),"",(Wohnsitz!U164))</f>
        <v/>
      </c>
      <c r="X170" s="82">
        <f t="shared" si="7"/>
        <v>0</v>
      </c>
    </row>
    <row r="171" spans="1:24" ht="23.25" customHeight="1">
      <c r="A171" s="104" t="str">
        <f>IFERROR(IF('Sammel-RG'!J171&lt;&gt;"",INDEX(Wohnsitz!$J$1,1),""),"")</f>
        <v/>
      </c>
      <c r="B171" s="104" t="str">
        <f>IFERROR(IF('Sammel-RG'!J171&lt;&gt;"",INDEX(Wohnsitz!$C$8,1),""),"")</f>
        <v/>
      </c>
      <c r="C171" s="104" t="str">
        <f>IFERROR(IF('Sammel-RG'!J171&lt;&gt;"",INDEX(Wohnsitz!$C$5,1),""),"")</f>
        <v/>
      </c>
      <c r="D171" s="104" t="str">
        <f>IFERROR(IF('Sammel-RG'!H171&lt;&gt;"", 'Sammel-RG'!$B$10 &amp; " " &amp; $B$11, ""), "")</f>
        <v/>
      </c>
      <c r="E171" s="104" t="str">
        <f>IFERROR(IF('Sammel-RG'!J171&lt;&gt;"",INDEX(Wohnsitz!$F$7,1),""),"")</f>
        <v/>
      </c>
      <c r="F171" s="104" t="str">
        <f>IFERROR(IF('Sammel-RG'!J171&lt;&gt;"",INDEX(Wohnsitz!$C$11,1),""),"")</f>
        <v/>
      </c>
      <c r="G171" s="104" t="str">
        <f>IF(ISBLANK(Wohnsitz!B165),"",(Wohnsitz!B165))</f>
        <v/>
      </c>
      <c r="H171" s="104" t="str">
        <f>IF(ISBLANK(Wohnsitz!G165),"",(Wohnsitz!G165))</f>
        <v/>
      </c>
      <c r="I171" s="104" t="str">
        <f>IF(ISBLANK(Wohnsitz!H165),"",(Wohnsitz!H165))</f>
        <v/>
      </c>
      <c r="J171" s="104" t="str">
        <f>IF(ISBLANK(Wohnsitz!I165),"",(Wohnsitz!I165))</f>
        <v/>
      </c>
      <c r="K171" s="103" t="str">
        <f>IF(ISBLANK(Wohnsitz!J165),"",(Wohnsitz!J165))</f>
        <v/>
      </c>
      <c r="L171" s="23" t="str">
        <f>IF(ISBLANK(Wohnsitz!K165),"",(Wohnsitz!K165))</f>
        <v/>
      </c>
      <c r="M171" s="105" t="str">
        <f>IF(ISBLANK(Wohnsitz!W165),"",(Wohnsitz!W165))</f>
        <v/>
      </c>
      <c r="N171" s="19" t="str">
        <f>IF(ISBLANK(Wohnsitz!L165),"",(Wohnsitz!L165/60))</f>
        <v/>
      </c>
      <c r="O171" s="19" t="str">
        <f>IF(ISBLANK(Wohnsitz!M165),"",(Wohnsitz!M165/60))</f>
        <v/>
      </c>
      <c r="P171" s="19" t="str">
        <f>IF(ISBLANK(Wohnsitz!N165),"",(Wohnsitz!N165/60))</f>
        <v/>
      </c>
      <c r="Q171" s="19">
        <f t="shared" si="6"/>
        <v>0</v>
      </c>
      <c r="R171" s="19" t="str">
        <f>IF(ISBLANK(Wohnsitz!P165),"",(Wohnsitz!P165))</f>
        <v/>
      </c>
      <c r="S171" s="19" t="str">
        <f>IF(ISBLANK(Wohnsitz!Q165),"",(Wohnsitz!Q165))</f>
        <v/>
      </c>
      <c r="T171" s="19" t="str">
        <f>IF(ISBLANK(Wohnsitz!R165),"",(Wohnsitz!R165))</f>
        <v/>
      </c>
      <c r="U171" s="19" t="str">
        <f>IF(ISBLANK(Wohnsitz!S165),"",(Wohnsitz!S165))</f>
        <v/>
      </c>
      <c r="V171" s="19" t="str">
        <f>IF(ISBLANK(Wohnsitz!T165),"",(Wohnsitz!T165))</f>
        <v/>
      </c>
      <c r="W171" s="19" t="str">
        <f>IF(ISBLANK(Wohnsitz!U165),"",(Wohnsitz!U165))</f>
        <v/>
      </c>
      <c r="X171" s="82">
        <f t="shared" si="7"/>
        <v>0</v>
      </c>
    </row>
    <row r="172" spans="1:24" ht="23.25" customHeight="1">
      <c r="A172" s="104" t="str">
        <f>IFERROR(IF('Sammel-RG'!J172&lt;&gt;"",INDEX(Wohnsitz!$J$1,1),""),"")</f>
        <v/>
      </c>
      <c r="B172" s="104" t="str">
        <f>IFERROR(IF('Sammel-RG'!J172&lt;&gt;"",INDEX(Wohnsitz!$C$8,1),""),"")</f>
        <v/>
      </c>
      <c r="C172" s="104" t="str">
        <f>IFERROR(IF('Sammel-RG'!J172&lt;&gt;"",INDEX(Wohnsitz!$C$5,1),""),"")</f>
        <v/>
      </c>
      <c r="D172" s="104" t="str">
        <f>IFERROR(IF('Sammel-RG'!H172&lt;&gt;"", 'Sammel-RG'!$B$10 &amp; " " &amp; $B$11, ""), "")</f>
        <v/>
      </c>
      <c r="E172" s="104" t="str">
        <f>IFERROR(IF('Sammel-RG'!J172&lt;&gt;"",INDEX(Wohnsitz!$F$7,1),""),"")</f>
        <v/>
      </c>
      <c r="F172" s="104" t="str">
        <f>IFERROR(IF('Sammel-RG'!J172&lt;&gt;"",INDEX(Wohnsitz!$C$11,1),""),"")</f>
        <v/>
      </c>
      <c r="G172" s="104" t="str">
        <f>IF(ISBLANK(Wohnsitz!B166),"",(Wohnsitz!B166))</f>
        <v/>
      </c>
      <c r="H172" s="104" t="str">
        <f>IF(ISBLANK(Wohnsitz!G166),"",(Wohnsitz!G166))</f>
        <v/>
      </c>
      <c r="I172" s="104" t="str">
        <f>IF(ISBLANK(Wohnsitz!H166),"",(Wohnsitz!H166))</f>
        <v/>
      </c>
      <c r="J172" s="104" t="str">
        <f>IF(ISBLANK(Wohnsitz!I166),"",(Wohnsitz!I166))</f>
        <v/>
      </c>
      <c r="K172" s="103" t="str">
        <f>IF(ISBLANK(Wohnsitz!J166),"",(Wohnsitz!J166))</f>
        <v/>
      </c>
      <c r="L172" s="23" t="str">
        <f>IF(ISBLANK(Wohnsitz!K166),"",(Wohnsitz!K166))</f>
        <v/>
      </c>
      <c r="M172" s="105" t="str">
        <f>IF(ISBLANK(Wohnsitz!W166),"",(Wohnsitz!W166))</f>
        <v/>
      </c>
      <c r="N172" s="19" t="str">
        <f>IF(ISBLANK(Wohnsitz!L166),"",(Wohnsitz!L166/60))</f>
        <v/>
      </c>
      <c r="O172" s="19" t="str">
        <f>IF(ISBLANK(Wohnsitz!M166),"",(Wohnsitz!M166/60))</f>
        <v/>
      </c>
      <c r="P172" s="19" t="str">
        <f>IF(ISBLANK(Wohnsitz!N166),"",(Wohnsitz!N166/60))</f>
        <v/>
      </c>
      <c r="Q172" s="19">
        <f t="shared" si="6"/>
        <v>0</v>
      </c>
      <c r="R172" s="19" t="str">
        <f>IF(ISBLANK(Wohnsitz!P166),"",(Wohnsitz!P166))</f>
        <v/>
      </c>
      <c r="S172" s="19" t="str">
        <f>IF(ISBLANK(Wohnsitz!Q166),"",(Wohnsitz!Q166))</f>
        <v/>
      </c>
      <c r="T172" s="19" t="str">
        <f>IF(ISBLANK(Wohnsitz!R166),"",(Wohnsitz!R166))</f>
        <v/>
      </c>
      <c r="U172" s="19" t="str">
        <f>IF(ISBLANK(Wohnsitz!S166),"",(Wohnsitz!S166))</f>
        <v/>
      </c>
      <c r="V172" s="19" t="str">
        <f>IF(ISBLANK(Wohnsitz!T166),"",(Wohnsitz!T166))</f>
        <v/>
      </c>
      <c r="W172" s="19" t="str">
        <f>IF(ISBLANK(Wohnsitz!U166),"",(Wohnsitz!U166))</f>
        <v/>
      </c>
      <c r="X172" s="82">
        <f t="shared" si="7"/>
        <v>0</v>
      </c>
    </row>
    <row r="173" spans="1:24" ht="23.25" customHeight="1">
      <c r="A173" s="104" t="str">
        <f>IFERROR(IF('Sammel-RG'!J173&lt;&gt;"",INDEX(Wohnsitz!$J$1,1),""),"")</f>
        <v/>
      </c>
      <c r="B173" s="104" t="str">
        <f>IFERROR(IF('Sammel-RG'!J173&lt;&gt;"",INDEX(Wohnsitz!$C$8,1),""),"")</f>
        <v/>
      </c>
      <c r="C173" s="104" t="str">
        <f>IFERROR(IF('Sammel-RG'!J173&lt;&gt;"",INDEX(Wohnsitz!$C$5,1),""),"")</f>
        <v/>
      </c>
      <c r="D173" s="104" t="str">
        <f>IFERROR(IF('Sammel-RG'!H173&lt;&gt;"", 'Sammel-RG'!$B$10 &amp; " " &amp; $B$11, ""), "")</f>
        <v/>
      </c>
      <c r="E173" s="104" t="str">
        <f>IFERROR(IF('Sammel-RG'!J173&lt;&gt;"",INDEX(Wohnsitz!$F$7,1),""),"")</f>
        <v/>
      </c>
      <c r="F173" s="104" t="str">
        <f>IFERROR(IF('Sammel-RG'!J173&lt;&gt;"",INDEX(Wohnsitz!$C$11,1),""),"")</f>
        <v/>
      </c>
      <c r="G173" s="104" t="str">
        <f>IF(ISBLANK(Wohnsitz!B167),"",(Wohnsitz!B167))</f>
        <v/>
      </c>
      <c r="H173" s="104" t="str">
        <f>IF(ISBLANK(Wohnsitz!G167),"",(Wohnsitz!G167))</f>
        <v/>
      </c>
      <c r="I173" s="104" t="str">
        <f>IF(ISBLANK(Wohnsitz!H167),"",(Wohnsitz!H167))</f>
        <v/>
      </c>
      <c r="J173" s="104" t="str">
        <f>IF(ISBLANK(Wohnsitz!I167),"",(Wohnsitz!I167))</f>
        <v/>
      </c>
      <c r="K173" s="103" t="str">
        <f>IF(ISBLANK(Wohnsitz!J167),"",(Wohnsitz!J167))</f>
        <v/>
      </c>
      <c r="L173" s="23" t="str">
        <f>IF(ISBLANK(Wohnsitz!K167),"",(Wohnsitz!K167))</f>
        <v/>
      </c>
      <c r="M173" s="105" t="str">
        <f>IF(ISBLANK(Wohnsitz!W167),"",(Wohnsitz!W167))</f>
        <v/>
      </c>
      <c r="N173" s="19" t="str">
        <f>IF(ISBLANK(Wohnsitz!L167),"",(Wohnsitz!L167/60))</f>
        <v/>
      </c>
      <c r="O173" s="19" t="str">
        <f>IF(ISBLANK(Wohnsitz!M167),"",(Wohnsitz!M167/60))</f>
        <v/>
      </c>
      <c r="P173" s="19" t="str">
        <f>IF(ISBLANK(Wohnsitz!N167),"",(Wohnsitz!N167/60))</f>
        <v/>
      </c>
      <c r="Q173" s="19">
        <f t="shared" si="6"/>
        <v>0</v>
      </c>
      <c r="R173" s="19" t="str">
        <f>IF(ISBLANK(Wohnsitz!P167),"",(Wohnsitz!P167))</f>
        <v/>
      </c>
      <c r="S173" s="19" t="str">
        <f>IF(ISBLANK(Wohnsitz!Q167),"",(Wohnsitz!Q167))</f>
        <v/>
      </c>
      <c r="T173" s="19" t="str">
        <f>IF(ISBLANK(Wohnsitz!R167),"",(Wohnsitz!R167))</f>
        <v/>
      </c>
      <c r="U173" s="19" t="str">
        <f>IF(ISBLANK(Wohnsitz!S167),"",(Wohnsitz!S167))</f>
        <v/>
      </c>
      <c r="V173" s="19" t="str">
        <f>IF(ISBLANK(Wohnsitz!T167),"",(Wohnsitz!T167))</f>
        <v/>
      </c>
      <c r="W173" s="19" t="str">
        <f>IF(ISBLANK(Wohnsitz!U167),"",(Wohnsitz!U167))</f>
        <v/>
      </c>
      <c r="X173" s="82">
        <f t="shared" si="7"/>
        <v>0</v>
      </c>
    </row>
    <row r="174" spans="1:24" ht="23.25" customHeight="1">
      <c r="A174" s="104" t="str">
        <f>IFERROR(IF('Sammel-RG'!J174&lt;&gt;"",INDEX(Wohnsitz!$J$1,1),""),"")</f>
        <v/>
      </c>
      <c r="B174" s="104" t="str">
        <f>IFERROR(IF('Sammel-RG'!J174&lt;&gt;"",INDEX(Wohnsitz!$C$8,1),""),"")</f>
        <v/>
      </c>
      <c r="C174" s="104" t="str">
        <f>IFERROR(IF('Sammel-RG'!J174&lt;&gt;"",INDEX(Wohnsitz!$C$5,1),""),"")</f>
        <v/>
      </c>
      <c r="D174" s="104" t="str">
        <f>IFERROR(IF('Sammel-RG'!H174&lt;&gt;"", 'Sammel-RG'!$B$10 &amp; " " &amp; $B$11, ""), "")</f>
        <v/>
      </c>
      <c r="E174" s="104" t="str">
        <f>IFERROR(IF('Sammel-RG'!J174&lt;&gt;"",INDEX(Wohnsitz!$F$7,1),""),"")</f>
        <v/>
      </c>
      <c r="F174" s="104" t="str">
        <f>IFERROR(IF('Sammel-RG'!J174&lt;&gt;"",INDEX(Wohnsitz!$C$11,1),""),"")</f>
        <v/>
      </c>
      <c r="G174" s="104" t="str">
        <f>IF(ISBLANK(Wohnsitz!B168),"",(Wohnsitz!B168))</f>
        <v/>
      </c>
      <c r="H174" s="104" t="str">
        <f>IF(ISBLANK(Wohnsitz!G168),"",(Wohnsitz!G168))</f>
        <v/>
      </c>
      <c r="I174" s="104" t="str">
        <f>IF(ISBLANK(Wohnsitz!H168),"",(Wohnsitz!H168))</f>
        <v/>
      </c>
      <c r="J174" s="104" t="str">
        <f>IF(ISBLANK(Wohnsitz!I168),"",(Wohnsitz!I168))</f>
        <v/>
      </c>
      <c r="K174" s="103" t="str">
        <f>IF(ISBLANK(Wohnsitz!J168),"",(Wohnsitz!J168))</f>
        <v/>
      </c>
      <c r="L174" s="23" t="str">
        <f>IF(ISBLANK(Wohnsitz!K168),"",(Wohnsitz!K168))</f>
        <v/>
      </c>
      <c r="M174" s="105" t="str">
        <f>IF(ISBLANK(Wohnsitz!W168),"",(Wohnsitz!W168))</f>
        <v/>
      </c>
      <c r="N174" s="19" t="str">
        <f>IF(ISBLANK(Wohnsitz!L168),"",(Wohnsitz!L168/60))</f>
        <v/>
      </c>
      <c r="O174" s="19" t="str">
        <f>IF(ISBLANK(Wohnsitz!M168),"",(Wohnsitz!M168/60))</f>
        <v/>
      </c>
      <c r="P174" s="19" t="str">
        <f>IF(ISBLANK(Wohnsitz!N168),"",(Wohnsitz!N168/60))</f>
        <v/>
      </c>
      <c r="Q174" s="19">
        <f t="shared" si="6"/>
        <v>0</v>
      </c>
      <c r="R174" s="19" t="str">
        <f>IF(ISBLANK(Wohnsitz!P168),"",(Wohnsitz!P168))</f>
        <v/>
      </c>
      <c r="S174" s="19" t="str">
        <f>IF(ISBLANK(Wohnsitz!Q168),"",(Wohnsitz!Q168))</f>
        <v/>
      </c>
      <c r="T174" s="19" t="str">
        <f>IF(ISBLANK(Wohnsitz!R168),"",(Wohnsitz!R168))</f>
        <v/>
      </c>
      <c r="U174" s="19" t="str">
        <f>IF(ISBLANK(Wohnsitz!S168),"",(Wohnsitz!S168))</f>
        <v/>
      </c>
      <c r="V174" s="19" t="str">
        <f>IF(ISBLANK(Wohnsitz!T168),"",(Wohnsitz!T168))</f>
        <v/>
      </c>
      <c r="W174" s="19" t="str">
        <f>IF(ISBLANK(Wohnsitz!U168),"",(Wohnsitz!U168))</f>
        <v/>
      </c>
      <c r="X174" s="82">
        <f t="shared" si="7"/>
        <v>0</v>
      </c>
    </row>
    <row r="175" spans="1:24" ht="23.25" customHeight="1">
      <c r="A175" s="104" t="str">
        <f>IFERROR(IF('Sammel-RG'!J175&lt;&gt;"",INDEX(Wohnsitz!$J$1,1),""),"")</f>
        <v/>
      </c>
      <c r="B175" s="104" t="str">
        <f>IFERROR(IF('Sammel-RG'!J175&lt;&gt;"",INDEX(Wohnsitz!$C$8,1),""),"")</f>
        <v/>
      </c>
      <c r="C175" s="104" t="str">
        <f>IFERROR(IF('Sammel-RG'!J175&lt;&gt;"",INDEX(Wohnsitz!$C$5,1),""),"")</f>
        <v/>
      </c>
      <c r="D175" s="104" t="str">
        <f>IFERROR(IF('Sammel-RG'!H175&lt;&gt;"", 'Sammel-RG'!$B$10 &amp; " " &amp; $B$11, ""), "")</f>
        <v/>
      </c>
      <c r="E175" s="104" t="str">
        <f>IFERROR(IF('Sammel-RG'!J175&lt;&gt;"",INDEX(Wohnsitz!$F$7,1),""),"")</f>
        <v/>
      </c>
      <c r="F175" s="104" t="str">
        <f>IFERROR(IF('Sammel-RG'!J175&lt;&gt;"",INDEX(Wohnsitz!$C$11,1),""),"")</f>
        <v/>
      </c>
      <c r="G175" s="104" t="str">
        <f>IF(ISBLANK(Wohnsitz!B169),"",(Wohnsitz!B169))</f>
        <v/>
      </c>
      <c r="H175" s="104" t="str">
        <f>IF(ISBLANK(Wohnsitz!G169),"",(Wohnsitz!G169))</f>
        <v/>
      </c>
      <c r="I175" s="104" t="str">
        <f>IF(ISBLANK(Wohnsitz!H169),"",(Wohnsitz!H169))</f>
        <v/>
      </c>
      <c r="J175" s="104" t="str">
        <f>IF(ISBLANK(Wohnsitz!I169),"",(Wohnsitz!I169))</f>
        <v/>
      </c>
      <c r="K175" s="103" t="str">
        <f>IF(ISBLANK(Wohnsitz!J169),"",(Wohnsitz!J169))</f>
        <v/>
      </c>
      <c r="L175" s="23" t="str">
        <f>IF(ISBLANK(Wohnsitz!K169),"",(Wohnsitz!K169))</f>
        <v/>
      </c>
      <c r="M175" s="105" t="str">
        <f>IF(ISBLANK(Wohnsitz!W169),"",(Wohnsitz!W169))</f>
        <v/>
      </c>
      <c r="N175" s="19" t="str">
        <f>IF(ISBLANK(Wohnsitz!L169),"",(Wohnsitz!L169/60))</f>
        <v/>
      </c>
      <c r="O175" s="19" t="str">
        <f>IF(ISBLANK(Wohnsitz!M169),"",(Wohnsitz!M169/60))</f>
        <v/>
      </c>
      <c r="P175" s="19" t="str">
        <f>IF(ISBLANK(Wohnsitz!N169),"",(Wohnsitz!N169/60))</f>
        <v/>
      </c>
      <c r="Q175" s="19">
        <f t="shared" si="6"/>
        <v>0</v>
      </c>
      <c r="R175" s="19" t="str">
        <f>IF(ISBLANK(Wohnsitz!P169),"",(Wohnsitz!P169))</f>
        <v/>
      </c>
      <c r="S175" s="19" t="str">
        <f>IF(ISBLANK(Wohnsitz!Q169),"",(Wohnsitz!Q169))</f>
        <v/>
      </c>
      <c r="T175" s="19" t="str">
        <f>IF(ISBLANK(Wohnsitz!R169),"",(Wohnsitz!R169))</f>
        <v/>
      </c>
      <c r="U175" s="19" t="str">
        <f>IF(ISBLANK(Wohnsitz!S169),"",(Wohnsitz!S169))</f>
        <v/>
      </c>
      <c r="V175" s="19" t="str">
        <f>IF(ISBLANK(Wohnsitz!T169),"",(Wohnsitz!T169))</f>
        <v/>
      </c>
      <c r="W175" s="19" t="str">
        <f>IF(ISBLANK(Wohnsitz!U169),"",(Wohnsitz!U169))</f>
        <v/>
      </c>
      <c r="X175" s="82">
        <f t="shared" si="7"/>
        <v>0</v>
      </c>
    </row>
    <row r="176" spans="1:24" ht="23.25" customHeight="1">
      <c r="A176" s="104" t="str">
        <f>IFERROR(IF('Sammel-RG'!J176&lt;&gt;"",INDEX(Wohnsitz!$J$1,1),""),"")</f>
        <v/>
      </c>
      <c r="B176" s="104" t="str">
        <f>IFERROR(IF('Sammel-RG'!J176&lt;&gt;"",INDEX(Wohnsitz!$C$8,1),""),"")</f>
        <v/>
      </c>
      <c r="C176" s="104" t="str">
        <f>IFERROR(IF('Sammel-RG'!J176&lt;&gt;"",INDEX(Wohnsitz!$C$5,1),""),"")</f>
        <v/>
      </c>
      <c r="D176" s="104" t="str">
        <f>IFERROR(IF('Sammel-RG'!H176&lt;&gt;"", 'Sammel-RG'!$B$10 &amp; " " &amp; $B$11, ""), "")</f>
        <v/>
      </c>
      <c r="E176" s="104" t="str">
        <f>IFERROR(IF('Sammel-RG'!J176&lt;&gt;"",INDEX(Wohnsitz!$F$7,1),""),"")</f>
        <v/>
      </c>
      <c r="F176" s="104" t="str">
        <f>IFERROR(IF('Sammel-RG'!J176&lt;&gt;"",INDEX(Wohnsitz!$C$11,1),""),"")</f>
        <v/>
      </c>
      <c r="G176" s="104" t="str">
        <f>IF(ISBLANK(Wohnsitz!B170),"",(Wohnsitz!B170))</f>
        <v/>
      </c>
      <c r="H176" s="104" t="str">
        <f>IF(ISBLANK(Wohnsitz!G170),"",(Wohnsitz!G170))</f>
        <v/>
      </c>
      <c r="I176" s="104" t="str">
        <f>IF(ISBLANK(Wohnsitz!H170),"",(Wohnsitz!H170))</f>
        <v/>
      </c>
      <c r="J176" s="104" t="str">
        <f>IF(ISBLANK(Wohnsitz!I170),"",(Wohnsitz!I170))</f>
        <v/>
      </c>
      <c r="K176" s="103" t="str">
        <f>IF(ISBLANK(Wohnsitz!J170),"",(Wohnsitz!J170))</f>
        <v/>
      </c>
      <c r="L176" s="23" t="str">
        <f>IF(ISBLANK(Wohnsitz!K170),"",(Wohnsitz!K170))</f>
        <v/>
      </c>
      <c r="M176" s="105" t="str">
        <f>IF(ISBLANK(Wohnsitz!W170),"",(Wohnsitz!W170))</f>
        <v/>
      </c>
      <c r="N176" s="19" t="str">
        <f>IF(ISBLANK(Wohnsitz!L170),"",(Wohnsitz!L170/60))</f>
        <v/>
      </c>
      <c r="O176" s="19" t="str">
        <f>IF(ISBLANK(Wohnsitz!M170),"",(Wohnsitz!M170/60))</f>
        <v/>
      </c>
      <c r="P176" s="19" t="str">
        <f>IF(ISBLANK(Wohnsitz!N170),"",(Wohnsitz!N170/60))</f>
        <v/>
      </c>
      <c r="Q176" s="19">
        <f t="shared" si="6"/>
        <v>0</v>
      </c>
      <c r="R176" s="19" t="str">
        <f>IF(ISBLANK(Wohnsitz!P170),"",(Wohnsitz!P170))</f>
        <v/>
      </c>
      <c r="S176" s="19" t="str">
        <f>IF(ISBLANK(Wohnsitz!Q170),"",(Wohnsitz!Q170))</f>
        <v/>
      </c>
      <c r="T176" s="19" t="str">
        <f>IF(ISBLANK(Wohnsitz!R170),"",(Wohnsitz!R170))</f>
        <v/>
      </c>
      <c r="U176" s="19" t="str">
        <f>IF(ISBLANK(Wohnsitz!S170),"",(Wohnsitz!S170))</f>
        <v/>
      </c>
      <c r="V176" s="19" t="str">
        <f>IF(ISBLANK(Wohnsitz!T170),"",(Wohnsitz!T170))</f>
        <v/>
      </c>
      <c r="W176" s="19" t="str">
        <f>IF(ISBLANK(Wohnsitz!U170),"",(Wohnsitz!U170))</f>
        <v/>
      </c>
      <c r="X176" s="82">
        <f t="shared" si="7"/>
        <v>0</v>
      </c>
    </row>
    <row r="177" spans="1:24" ht="23.25" customHeight="1">
      <c r="A177" s="104" t="str">
        <f>IFERROR(IF('Sammel-RG'!J177&lt;&gt;"",INDEX(Wohnsitz!$J$1,1),""),"")</f>
        <v/>
      </c>
      <c r="B177" s="104" t="str">
        <f>IFERROR(IF('Sammel-RG'!J177&lt;&gt;"",INDEX(Wohnsitz!$C$8,1),""),"")</f>
        <v/>
      </c>
      <c r="C177" s="104" t="str">
        <f>IFERROR(IF('Sammel-RG'!J177&lt;&gt;"",INDEX(Wohnsitz!$C$5,1),""),"")</f>
        <v/>
      </c>
      <c r="D177" s="104" t="str">
        <f>IFERROR(IF('Sammel-RG'!H177&lt;&gt;"", 'Sammel-RG'!$B$10 &amp; " " &amp; $B$11, ""), "")</f>
        <v/>
      </c>
      <c r="E177" s="104" t="str">
        <f>IFERROR(IF('Sammel-RG'!J177&lt;&gt;"",INDEX(Wohnsitz!$F$7,1),""),"")</f>
        <v/>
      </c>
      <c r="F177" s="104" t="str">
        <f>IFERROR(IF('Sammel-RG'!J177&lt;&gt;"",INDEX(Wohnsitz!$C$11,1),""),"")</f>
        <v/>
      </c>
      <c r="G177" s="104" t="str">
        <f>IF(ISBLANK(Wohnsitz!B171),"",(Wohnsitz!B171))</f>
        <v/>
      </c>
      <c r="H177" s="104" t="str">
        <f>IF(ISBLANK(Wohnsitz!G171),"",(Wohnsitz!G171))</f>
        <v/>
      </c>
      <c r="I177" s="104" t="str">
        <f>IF(ISBLANK(Wohnsitz!H171),"",(Wohnsitz!H171))</f>
        <v/>
      </c>
      <c r="J177" s="104" t="str">
        <f>IF(ISBLANK(Wohnsitz!I171),"",(Wohnsitz!I171))</f>
        <v/>
      </c>
      <c r="K177" s="103" t="str">
        <f>IF(ISBLANK(Wohnsitz!J171),"",(Wohnsitz!J171))</f>
        <v/>
      </c>
      <c r="L177" s="23" t="str">
        <f>IF(ISBLANK(Wohnsitz!K171),"",(Wohnsitz!K171))</f>
        <v/>
      </c>
      <c r="M177" s="105" t="str">
        <f>IF(ISBLANK(Wohnsitz!W171),"",(Wohnsitz!W171))</f>
        <v/>
      </c>
      <c r="N177" s="19" t="str">
        <f>IF(ISBLANK(Wohnsitz!L171),"",(Wohnsitz!L171/60))</f>
        <v/>
      </c>
      <c r="O177" s="19" t="str">
        <f>IF(ISBLANK(Wohnsitz!M171),"",(Wohnsitz!M171/60))</f>
        <v/>
      </c>
      <c r="P177" s="19" t="str">
        <f>IF(ISBLANK(Wohnsitz!N171),"",(Wohnsitz!N171/60))</f>
        <v/>
      </c>
      <c r="Q177" s="19">
        <f t="shared" si="6"/>
        <v>0</v>
      </c>
      <c r="R177" s="19" t="str">
        <f>IF(ISBLANK(Wohnsitz!P171),"",(Wohnsitz!P171))</f>
        <v/>
      </c>
      <c r="S177" s="19" t="str">
        <f>IF(ISBLANK(Wohnsitz!Q171),"",(Wohnsitz!Q171))</f>
        <v/>
      </c>
      <c r="T177" s="19" t="str">
        <f>IF(ISBLANK(Wohnsitz!R171),"",(Wohnsitz!R171))</f>
        <v/>
      </c>
      <c r="U177" s="19" t="str">
        <f>IF(ISBLANK(Wohnsitz!S171),"",(Wohnsitz!S171))</f>
        <v/>
      </c>
      <c r="V177" s="19" t="str">
        <f>IF(ISBLANK(Wohnsitz!T171),"",(Wohnsitz!T171))</f>
        <v/>
      </c>
      <c r="W177" s="19" t="str">
        <f>IF(ISBLANK(Wohnsitz!U171),"",(Wohnsitz!U171))</f>
        <v/>
      </c>
      <c r="X177" s="82">
        <f t="shared" si="7"/>
        <v>0</v>
      </c>
    </row>
    <row r="178" spans="1:24" ht="23.25" customHeight="1">
      <c r="A178" s="104" t="str">
        <f>IFERROR(IF('Sammel-RG'!J178&lt;&gt;"",INDEX(Wohnsitz!$J$1,1),""),"")</f>
        <v/>
      </c>
      <c r="B178" s="104" t="str">
        <f>IFERROR(IF('Sammel-RG'!J178&lt;&gt;"",INDEX(Wohnsitz!$C$8,1),""),"")</f>
        <v/>
      </c>
      <c r="C178" s="104" t="str">
        <f>IFERROR(IF('Sammel-RG'!J178&lt;&gt;"",INDEX(Wohnsitz!$C$5,1),""),"")</f>
        <v/>
      </c>
      <c r="D178" s="104" t="str">
        <f>IFERROR(IF('Sammel-RG'!H178&lt;&gt;"", 'Sammel-RG'!$B$10 &amp; " " &amp; $B$11, ""), "")</f>
        <v/>
      </c>
      <c r="E178" s="104" t="str">
        <f>IFERROR(IF('Sammel-RG'!J178&lt;&gt;"",INDEX(Wohnsitz!$F$7,1),""),"")</f>
        <v/>
      </c>
      <c r="F178" s="104" t="str">
        <f>IFERROR(IF('Sammel-RG'!J178&lt;&gt;"",INDEX(Wohnsitz!$C$11,1),""),"")</f>
        <v/>
      </c>
      <c r="G178" s="104" t="str">
        <f>IF(ISBLANK(Wohnsitz!B172),"",(Wohnsitz!B172))</f>
        <v/>
      </c>
      <c r="H178" s="104" t="str">
        <f>IF(ISBLANK(Wohnsitz!G172),"",(Wohnsitz!G172))</f>
        <v/>
      </c>
      <c r="I178" s="104" t="str">
        <f>IF(ISBLANK(Wohnsitz!H172),"",(Wohnsitz!H172))</f>
        <v/>
      </c>
      <c r="J178" s="104" t="str">
        <f>IF(ISBLANK(Wohnsitz!I172),"",(Wohnsitz!I172))</f>
        <v/>
      </c>
      <c r="K178" s="103" t="str">
        <f>IF(ISBLANK(Wohnsitz!J172),"",(Wohnsitz!J172))</f>
        <v/>
      </c>
      <c r="L178" s="23" t="str">
        <f>IF(ISBLANK(Wohnsitz!K172),"",(Wohnsitz!K172))</f>
        <v/>
      </c>
      <c r="M178" s="105" t="str">
        <f>IF(ISBLANK(Wohnsitz!W172),"",(Wohnsitz!W172))</f>
        <v/>
      </c>
      <c r="N178" s="19" t="str">
        <f>IF(ISBLANK(Wohnsitz!L172),"",(Wohnsitz!L172/60))</f>
        <v/>
      </c>
      <c r="O178" s="19" t="str">
        <f>IF(ISBLANK(Wohnsitz!M172),"",(Wohnsitz!M172/60))</f>
        <v/>
      </c>
      <c r="P178" s="19" t="str">
        <f>IF(ISBLANK(Wohnsitz!N172),"",(Wohnsitz!N172/60))</f>
        <v/>
      </c>
      <c r="Q178" s="19">
        <f t="shared" si="6"/>
        <v>0</v>
      </c>
      <c r="R178" s="19" t="str">
        <f>IF(ISBLANK(Wohnsitz!P172),"",(Wohnsitz!P172))</f>
        <v/>
      </c>
      <c r="S178" s="19" t="str">
        <f>IF(ISBLANK(Wohnsitz!Q172),"",(Wohnsitz!Q172))</f>
        <v/>
      </c>
      <c r="T178" s="19" t="str">
        <f>IF(ISBLANK(Wohnsitz!R172),"",(Wohnsitz!R172))</f>
        <v/>
      </c>
      <c r="U178" s="19" t="str">
        <f>IF(ISBLANK(Wohnsitz!S172),"",(Wohnsitz!S172))</f>
        <v/>
      </c>
      <c r="V178" s="19" t="str">
        <f>IF(ISBLANK(Wohnsitz!T172),"",(Wohnsitz!T172))</f>
        <v/>
      </c>
      <c r="W178" s="19" t="str">
        <f>IF(ISBLANK(Wohnsitz!U172),"",(Wohnsitz!U172))</f>
        <v/>
      </c>
      <c r="X178" s="82">
        <f t="shared" si="7"/>
        <v>0</v>
      </c>
    </row>
    <row r="179" spans="1:24" ht="23.25" customHeight="1">
      <c r="A179" s="104" t="str">
        <f>IFERROR(IF('Sammel-RG'!J179&lt;&gt;"",INDEX(Wohnsitz!$J$1,1),""),"")</f>
        <v/>
      </c>
      <c r="B179" s="104" t="str">
        <f>IFERROR(IF('Sammel-RG'!J179&lt;&gt;"",INDEX(Wohnsitz!$C$8,1),""),"")</f>
        <v/>
      </c>
      <c r="C179" s="104" t="str">
        <f>IFERROR(IF('Sammel-RG'!J179&lt;&gt;"",INDEX(Wohnsitz!$C$5,1),""),"")</f>
        <v/>
      </c>
      <c r="D179" s="104" t="str">
        <f>IFERROR(IF('Sammel-RG'!H179&lt;&gt;"", 'Sammel-RG'!$B$10 &amp; " " &amp; $B$11, ""), "")</f>
        <v/>
      </c>
      <c r="E179" s="104" t="str">
        <f>IFERROR(IF('Sammel-RG'!J179&lt;&gt;"",INDEX(Wohnsitz!$F$7,1),""),"")</f>
        <v/>
      </c>
      <c r="F179" s="104" t="str">
        <f>IFERROR(IF('Sammel-RG'!J179&lt;&gt;"",INDEX(Wohnsitz!$C$11,1),""),"")</f>
        <v/>
      </c>
      <c r="G179" s="104" t="str">
        <f>IF(ISBLANK(Wohnsitz!B173),"",(Wohnsitz!B173))</f>
        <v/>
      </c>
      <c r="H179" s="104" t="str">
        <f>IF(ISBLANK(Wohnsitz!G173),"",(Wohnsitz!G173))</f>
        <v/>
      </c>
      <c r="I179" s="104" t="str">
        <f>IF(ISBLANK(Wohnsitz!H173),"",(Wohnsitz!H173))</f>
        <v/>
      </c>
      <c r="J179" s="104" t="str">
        <f>IF(ISBLANK(Wohnsitz!I173),"",(Wohnsitz!I173))</f>
        <v/>
      </c>
      <c r="K179" s="103" t="str">
        <f>IF(ISBLANK(Wohnsitz!J173),"",(Wohnsitz!J173))</f>
        <v/>
      </c>
      <c r="L179" s="23" t="str">
        <f>IF(ISBLANK(Wohnsitz!K173),"",(Wohnsitz!K173))</f>
        <v/>
      </c>
      <c r="M179" s="105" t="str">
        <f>IF(ISBLANK(Wohnsitz!W173),"",(Wohnsitz!W173))</f>
        <v/>
      </c>
      <c r="N179" s="19" t="str">
        <f>IF(ISBLANK(Wohnsitz!L173),"",(Wohnsitz!L173/60))</f>
        <v/>
      </c>
      <c r="O179" s="19" t="str">
        <f>IF(ISBLANK(Wohnsitz!M173),"",(Wohnsitz!M173/60))</f>
        <v/>
      </c>
      <c r="P179" s="19" t="str">
        <f>IF(ISBLANK(Wohnsitz!N173),"",(Wohnsitz!N173/60))</f>
        <v/>
      </c>
      <c r="Q179" s="19">
        <f t="shared" si="6"/>
        <v>0</v>
      </c>
      <c r="R179" s="19" t="str">
        <f>IF(ISBLANK(Wohnsitz!P173),"",(Wohnsitz!P173))</f>
        <v/>
      </c>
      <c r="S179" s="19" t="str">
        <f>IF(ISBLANK(Wohnsitz!Q173),"",(Wohnsitz!Q173))</f>
        <v/>
      </c>
      <c r="T179" s="19" t="str">
        <f>IF(ISBLANK(Wohnsitz!R173),"",(Wohnsitz!R173))</f>
        <v/>
      </c>
      <c r="U179" s="19" t="str">
        <f>IF(ISBLANK(Wohnsitz!S173),"",(Wohnsitz!S173))</f>
        <v/>
      </c>
      <c r="V179" s="19" t="str">
        <f>IF(ISBLANK(Wohnsitz!T173),"",(Wohnsitz!T173))</f>
        <v/>
      </c>
      <c r="W179" s="19" t="str">
        <f>IF(ISBLANK(Wohnsitz!U173),"",(Wohnsitz!U173))</f>
        <v/>
      </c>
      <c r="X179" s="82">
        <f t="shared" si="7"/>
        <v>0</v>
      </c>
    </row>
    <row r="180" spans="1:24" ht="23.25" customHeight="1">
      <c r="A180" s="104" t="str">
        <f>IFERROR(IF('Sammel-RG'!J180&lt;&gt;"",INDEX(Wohnsitz!$J$1,1),""),"")</f>
        <v/>
      </c>
      <c r="B180" s="104" t="str">
        <f>IFERROR(IF('Sammel-RG'!J180&lt;&gt;"",INDEX(Wohnsitz!$C$8,1),""),"")</f>
        <v/>
      </c>
      <c r="C180" s="104" t="str">
        <f>IFERROR(IF('Sammel-RG'!J180&lt;&gt;"",INDEX(Wohnsitz!$C$5,1),""),"")</f>
        <v/>
      </c>
      <c r="D180" s="104" t="str">
        <f>IFERROR(IF('Sammel-RG'!H180&lt;&gt;"", 'Sammel-RG'!$B$10 &amp; " " &amp; $B$11, ""), "")</f>
        <v/>
      </c>
      <c r="E180" s="104" t="str">
        <f>IFERROR(IF('Sammel-RG'!J180&lt;&gt;"",INDEX(Wohnsitz!$F$7,1),""),"")</f>
        <v/>
      </c>
      <c r="F180" s="104" t="str">
        <f>IFERROR(IF('Sammel-RG'!J180&lt;&gt;"",INDEX(Wohnsitz!$C$11,1),""),"")</f>
        <v/>
      </c>
      <c r="G180" s="104" t="str">
        <f>IF(ISBLANK(Wohnsitz!B174),"",(Wohnsitz!B174))</f>
        <v/>
      </c>
      <c r="H180" s="104" t="str">
        <f>IF(ISBLANK(Wohnsitz!G174),"",(Wohnsitz!G174))</f>
        <v/>
      </c>
      <c r="I180" s="104" t="str">
        <f>IF(ISBLANK(Wohnsitz!H174),"",(Wohnsitz!H174))</f>
        <v/>
      </c>
      <c r="J180" s="104" t="str">
        <f>IF(ISBLANK(Wohnsitz!I174),"",(Wohnsitz!I174))</f>
        <v/>
      </c>
      <c r="K180" s="103" t="str">
        <f>IF(ISBLANK(Wohnsitz!J174),"",(Wohnsitz!J174))</f>
        <v/>
      </c>
      <c r="L180" s="23" t="str">
        <f>IF(ISBLANK(Wohnsitz!K174),"",(Wohnsitz!K174))</f>
        <v/>
      </c>
      <c r="M180" s="105" t="str">
        <f>IF(ISBLANK(Wohnsitz!W174),"",(Wohnsitz!W174))</f>
        <v/>
      </c>
      <c r="N180" s="19" t="str">
        <f>IF(ISBLANK(Wohnsitz!L174),"",(Wohnsitz!L174/60))</f>
        <v/>
      </c>
      <c r="O180" s="19" t="str">
        <f>IF(ISBLANK(Wohnsitz!M174),"",(Wohnsitz!M174/60))</f>
        <v/>
      </c>
      <c r="P180" s="19" t="str">
        <f>IF(ISBLANK(Wohnsitz!N174),"",(Wohnsitz!N174/60))</f>
        <v/>
      </c>
      <c r="Q180" s="19">
        <f t="shared" si="6"/>
        <v>0</v>
      </c>
      <c r="R180" s="19" t="str">
        <f>IF(ISBLANK(Wohnsitz!P174),"",(Wohnsitz!P174))</f>
        <v/>
      </c>
      <c r="S180" s="19" t="str">
        <f>IF(ISBLANK(Wohnsitz!Q174),"",(Wohnsitz!Q174))</f>
        <v/>
      </c>
      <c r="T180" s="19" t="str">
        <f>IF(ISBLANK(Wohnsitz!R174),"",(Wohnsitz!R174))</f>
        <v/>
      </c>
      <c r="U180" s="19" t="str">
        <f>IF(ISBLANK(Wohnsitz!S174),"",(Wohnsitz!S174))</f>
        <v/>
      </c>
      <c r="V180" s="19" t="str">
        <f>IF(ISBLANK(Wohnsitz!T174),"",(Wohnsitz!T174))</f>
        <v/>
      </c>
      <c r="W180" s="19" t="str">
        <f>IF(ISBLANK(Wohnsitz!U174),"",(Wohnsitz!U174))</f>
        <v/>
      </c>
      <c r="X180" s="82">
        <f t="shared" si="7"/>
        <v>0</v>
      </c>
    </row>
    <row r="181" spans="1:24" ht="23.25" customHeight="1">
      <c r="A181" s="104" t="str">
        <f>IFERROR(IF('Sammel-RG'!J181&lt;&gt;"",INDEX(Wohnsitz!$J$1,1),""),"")</f>
        <v/>
      </c>
      <c r="B181" s="104" t="str">
        <f>IFERROR(IF('Sammel-RG'!J181&lt;&gt;"",INDEX(Wohnsitz!$C$8,1),""),"")</f>
        <v/>
      </c>
      <c r="C181" s="104" t="str">
        <f>IFERROR(IF('Sammel-RG'!J181&lt;&gt;"",INDEX(Wohnsitz!$C$5,1),""),"")</f>
        <v/>
      </c>
      <c r="D181" s="104" t="str">
        <f>IFERROR(IF('Sammel-RG'!H181&lt;&gt;"", 'Sammel-RG'!$B$10 &amp; " " &amp; $B$11, ""), "")</f>
        <v/>
      </c>
      <c r="E181" s="104" t="str">
        <f>IFERROR(IF('Sammel-RG'!J181&lt;&gt;"",INDEX(Wohnsitz!$F$7,1),""),"")</f>
        <v/>
      </c>
      <c r="F181" s="104" t="str">
        <f>IFERROR(IF('Sammel-RG'!J181&lt;&gt;"",INDEX(Wohnsitz!$C$11,1),""),"")</f>
        <v/>
      </c>
      <c r="G181" s="104" t="str">
        <f>IF(ISBLANK(Wohnsitz!B175),"",(Wohnsitz!B175))</f>
        <v/>
      </c>
      <c r="H181" s="104" t="str">
        <f>IF(ISBLANK(Wohnsitz!G175),"",(Wohnsitz!G175))</f>
        <v/>
      </c>
      <c r="I181" s="104" t="str">
        <f>IF(ISBLANK(Wohnsitz!H175),"",(Wohnsitz!H175))</f>
        <v/>
      </c>
      <c r="J181" s="104" t="str">
        <f>IF(ISBLANK(Wohnsitz!I175),"",(Wohnsitz!I175))</f>
        <v/>
      </c>
      <c r="K181" s="103" t="str">
        <f>IF(ISBLANK(Wohnsitz!J175),"",(Wohnsitz!J175))</f>
        <v/>
      </c>
      <c r="L181" s="23" t="str">
        <f>IF(ISBLANK(Wohnsitz!K175),"",(Wohnsitz!K175))</f>
        <v/>
      </c>
      <c r="M181" s="105" t="str">
        <f>IF(ISBLANK(Wohnsitz!W175),"",(Wohnsitz!W175))</f>
        <v/>
      </c>
      <c r="N181" s="19" t="str">
        <f>IF(ISBLANK(Wohnsitz!L175),"",(Wohnsitz!L175/60))</f>
        <v/>
      </c>
      <c r="O181" s="19" t="str">
        <f>IF(ISBLANK(Wohnsitz!M175),"",(Wohnsitz!M175/60))</f>
        <v/>
      </c>
      <c r="P181" s="19" t="str">
        <f>IF(ISBLANK(Wohnsitz!N175),"",(Wohnsitz!N175/60))</f>
        <v/>
      </c>
      <c r="Q181" s="19">
        <f t="shared" si="6"/>
        <v>0</v>
      </c>
      <c r="R181" s="19" t="str">
        <f>IF(ISBLANK(Wohnsitz!P175),"",(Wohnsitz!P175))</f>
        <v/>
      </c>
      <c r="S181" s="19" t="str">
        <f>IF(ISBLANK(Wohnsitz!Q175),"",(Wohnsitz!Q175))</f>
        <v/>
      </c>
      <c r="T181" s="19" t="str">
        <f>IF(ISBLANK(Wohnsitz!R175),"",(Wohnsitz!R175))</f>
        <v/>
      </c>
      <c r="U181" s="19" t="str">
        <f>IF(ISBLANK(Wohnsitz!S175),"",(Wohnsitz!S175))</f>
        <v/>
      </c>
      <c r="V181" s="19" t="str">
        <f>IF(ISBLANK(Wohnsitz!T175),"",(Wohnsitz!T175))</f>
        <v/>
      </c>
      <c r="W181" s="19" t="str">
        <f>IF(ISBLANK(Wohnsitz!U175),"",(Wohnsitz!U175))</f>
        <v/>
      </c>
      <c r="X181" s="82">
        <f t="shared" si="7"/>
        <v>0</v>
      </c>
    </row>
    <row r="182" spans="1:24" ht="23.25" customHeight="1">
      <c r="A182" s="104" t="str">
        <f>IFERROR(IF('Sammel-RG'!J182&lt;&gt;"",INDEX(Wohnsitz!$J$1,1),""),"")</f>
        <v/>
      </c>
      <c r="B182" s="104" t="str">
        <f>IFERROR(IF('Sammel-RG'!J182&lt;&gt;"",INDEX(Wohnsitz!$C$8,1),""),"")</f>
        <v/>
      </c>
      <c r="C182" s="104" t="str">
        <f>IFERROR(IF('Sammel-RG'!J182&lt;&gt;"",INDEX(Wohnsitz!$C$5,1),""),"")</f>
        <v/>
      </c>
      <c r="D182" s="104" t="str">
        <f>IFERROR(IF('Sammel-RG'!H182&lt;&gt;"", 'Sammel-RG'!$B$10 &amp; " " &amp; $B$11, ""), "")</f>
        <v/>
      </c>
      <c r="E182" s="104" t="str">
        <f>IFERROR(IF('Sammel-RG'!J182&lt;&gt;"",INDEX(Wohnsitz!$F$7,1),""),"")</f>
        <v/>
      </c>
      <c r="F182" s="104" t="str">
        <f>IFERROR(IF('Sammel-RG'!J182&lt;&gt;"",INDEX(Wohnsitz!$C$11,1),""),"")</f>
        <v/>
      </c>
      <c r="G182" s="104" t="str">
        <f>IF(ISBLANK(Wohnsitz!B176),"",(Wohnsitz!B176))</f>
        <v/>
      </c>
      <c r="H182" s="104" t="str">
        <f>IF(ISBLANK(Wohnsitz!G176),"",(Wohnsitz!G176))</f>
        <v/>
      </c>
      <c r="I182" s="104" t="str">
        <f>IF(ISBLANK(Wohnsitz!H176),"",(Wohnsitz!H176))</f>
        <v/>
      </c>
      <c r="J182" s="104" t="str">
        <f>IF(ISBLANK(Wohnsitz!I176),"",(Wohnsitz!I176))</f>
        <v/>
      </c>
      <c r="K182" s="103" t="str">
        <f>IF(ISBLANK(Wohnsitz!J176),"",(Wohnsitz!J176))</f>
        <v/>
      </c>
      <c r="L182" s="23" t="str">
        <f>IF(ISBLANK(Wohnsitz!K176),"",(Wohnsitz!K176))</f>
        <v/>
      </c>
      <c r="M182" s="105" t="str">
        <f>IF(ISBLANK(Wohnsitz!W176),"",(Wohnsitz!W176))</f>
        <v/>
      </c>
      <c r="N182" s="19" t="str">
        <f>IF(ISBLANK(Wohnsitz!L176),"",(Wohnsitz!L176/60))</f>
        <v/>
      </c>
      <c r="O182" s="19" t="str">
        <f>IF(ISBLANK(Wohnsitz!M176),"",(Wohnsitz!M176/60))</f>
        <v/>
      </c>
      <c r="P182" s="19" t="str">
        <f>IF(ISBLANK(Wohnsitz!N176),"",(Wohnsitz!N176/60))</f>
        <v/>
      </c>
      <c r="Q182" s="19">
        <f t="shared" si="6"/>
        <v>0</v>
      </c>
      <c r="R182" s="19" t="str">
        <f>IF(ISBLANK(Wohnsitz!P176),"",(Wohnsitz!P176))</f>
        <v/>
      </c>
      <c r="S182" s="19" t="str">
        <f>IF(ISBLANK(Wohnsitz!Q176),"",(Wohnsitz!Q176))</f>
        <v/>
      </c>
      <c r="T182" s="19" t="str">
        <f>IF(ISBLANK(Wohnsitz!R176),"",(Wohnsitz!R176))</f>
        <v/>
      </c>
      <c r="U182" s="19" t="str">
        <f>IF(ISBLANK(Wohnsitz!S176),"",(Wohnsitz!S176))</f>
        <v/>
      </c>
      <c r="V182" s="19" t="str">
        <f>IF(ISBLANK(Wohnsitz!T176),"",(Wohnsitz!T176))</f>
        <v/>
      </c>
      <c r="W182" s="19" t="str">
        <f>IF(ISBLANK(Wohnsitz!U176),"",(Wohnsitz!U176))</f>
        <v/>
      </c>
      <c r="X182" s="82">
        <f t="shared" si="7"/>
        <v>0</v>
      </c>
    </row>
    <row r="183" spans="1:24" ht="23.25" customHeight="1">
      <c r="A183" s="104" t="str">
        <f>IFERROR(IF('Sammel-RG'!J183&lt;&gt;"",INDEX(Wohnsitz!$J$1,1),""),"")</f>
        <v/>
      </c>
      <c r="B183" s="104" t="str">
        <f>IFERROR(IF('Sammel-RG'!J183&lt;&gt;"",INDEX(Wohnsitz!$C$8,1),""),"")</f>
        <v/>
      </c>
      <c r="C183" s="104" t="str">
        <f>IFERROR(IF('Sammel-RG'!J183&lt;&gt;"",INDEX(Wohnsitz!$C$5,1),""),"")</f>
        <v/>
      </c>
      <c r="D183" s="104" t="str">
        <f>IFERROR(IF('Sammel-RG'!H183&lt;&gt;"", 'Sammel-RG'!$B$10 &amp; " " &amp; $B$11, ""), "")</f>
        <v/>
      </c>
      <c r="E183" s="104" t="str">
        <f>IFERROR(IF('Sammel-RG'!J183&lt;&gt;"",INDEX(Wohnsitz!$F$7,1),""),"")</f>
        <v/>
      </c>
      <c r="F183" s="104" t="str">
        <f>IFERROR(IF('Sammel-RG'!J183&lt;&gt;"",INDEX(Wohnsitz!$C$11,1),""),"")</f>
        <v/>
      </c>
      <c r="G183" s="104" t="str">
        <f>IF(ISBLANK(Wohnsitz!B177),"",(Wohnsitz!B177))</f>
        <v/>
      </c>
      <c r="H183" s="104" t="str">
        <f>IF(ISBLANK(Wohnsitz!G177),"",(Wohnsitz!G177))</f>
        <v/>
      </c>
      <c r="I183" s="104" t="str">
        <f>IF(ISBLANK(Wohnsitz!H177),"",(Wohnsitz!H177))</f>
        <v/>
      </c>
      <c r="J183" s="104" t="str">
        <f>IF(ISBLANK(Wohnsitz!I177),"",(Wohnsitz!I177))</f>
        <v/>
      </c>
      <c r="K183" s="103" t="str">
        <f>IF(ISBLANK(Wohnsitz!J177),"",(Wohnsitz!J177))</f>
        <v/>
      </c>
      <c r="L183" s="23" t="str">
        <f>IF(ISBLANK(Wohnsitz!K177),"",(Wohnsitz!K177))</f>
        <v/>
      </c>
      <c r="M183" s="105" t="str">
        <f>IF(ISBLANK(Wohnsitz!W177),"",(Wohnsitz!W177))</f>
        <v/>
      </c>
      <c r="N183" s="19" t="str">
        <f>IF(ISBLANK(Wohnsitz!L177),"",(Wohnsitz!L177/60))</f>
        <v/>
      </c>
      <c r="O183" s="19" t="str">
        <f>IF(ISBLANK(Wohnsitz!M177),"",(Wohnsitz!M177/60))</f>
        <v/>
      </c>
      <c r="P183" s="19" t="str">
        <f>IF(ISBLANK(Wohnsitz!N177),"",(Wohnsitz!N177/60))</f>
        <v/>
      </c>
      <c r="Q183" s="19">
        <f t="shared" si="6"/>
        <v>0</v>
      </c>
      <c r="R183" s="19" t="str">
        <f>IF(ISBLANK(Wohnsitz!P177),"",(Wohnsitz!P177))</f>
        <v/>
      </c>
      <c r="S183" s="19" t="str">
        <f>IF(ISBLANK(Wohnsitz!Q177),"",(Wohnsitz!Q177))</f>
        <v/>
      </c>
      <c r="T183" s="19" t="str">
        <f>IF(ISBLANK(Wohnsitz!R177),"",(Wohnsitz!R177))</f>
        <v/>
      </c>
      <c r="U183" s="19" t="str">
        <f>IF(ISBLANK(Wohnsitz!S177),"",(Wohnsitz!S177))</f>
        <v/>
      </c>
      <c r="V183" s="19" t="str">
        <f>IF(ISBLANK(Wohnsitz!T177),"",(Wohnsitz!T177))</f>
        <v/>
      </c>
      <c r="W183" s="19" t="str">
        <f>IF(ISBLANK(Wohnsitz!U177),"",(Wohnsitz!U177))</f>
        <v/>
      </c>
      <c r="X183" s="82">
        <f t="shared" si="7"/>
        <v>0</v>
      </c>
    </row>
    <row r="184" spans="1:24" ht="23.25" customHeight="1">
      <c r="A184" s="104" t="str">
        <f>IFERROR(IF('Sammel-RG'!J184&lt;&gt;"",INDEX(Wohnsitz!$J$1,1),""),"")</f>
        <v/>
      </c>
      <c r="B184" s="104" t="str">
        <f>IFERROR(IF('Sammel-RG'!J184&lt;&gt;"",INDEX(Wohnsitz!$C$8,1),""),"")</f>
        <v/>
      </c>
      <c r="C184" s="104" t="str">
        <f>IFERROR(IF('Sammel-RG'!J184&lt;&gt;"",INDEX(Wohnsitz!$C$5,1),""),"")</f>
        <v/>
      </c>
      <c r="D184" s="104" t="str">
        <f>IFERROR(IF('Sammel-RG'!H184&lt;&gt;"", 'Sammel-RG'!$B$10 &amp; " " &amp; $B$11, ""), "")</f>
        <v/>
      </c>
      <c r="E184" s="104" t="str">
        <f>IFERROR(IF('Sammel-RG'!J184&lt;&gt;"",INDEX(Wohnsitz!$F$7,1),""),"")</f>
        <v/>
      </c>
      <c r="F184" s="104" t="str">
        <f>IFERROR(IF('Sammel-RG'!J184&lt;&gt;"",INDEX(Wohnsitz!$C$11,1),""),"")</f>
        <v/>
      </c>
      <c r="G184" s="104" t="str">
        <f>IF(ISBLANK(Wohnsitz!B178),"",(Wohnsitz!B178))</f>
        <v/>
      </c>
      <c r="H184" s="104" t="str">
        <f>IF(ISBLANK(Wohnsitz!G178),"",(Wohnsitz!G178))</f>
        <v/>
      </c>
      <c r="I184" s="104" t="str">
        <f>IF(ISBLANK(Wohnsitz!H178),"",(Wohnsitz!H178))</f>
        <v/>
      </c>
      <c r="J184" s="104" t="str">
        <f>IF(ISBLANK(Wohnsitz!I178),"",(Wohnsitz!I178))</f>
        <v/>
      </c>
      <c r="K184" s="103" t="str">
        <f>IF(ISBLANK(Wohnsitz!J178),"",(Wohnsitz!J178))</f>
        <v/>
      </c>
      <c r="L184" s="23" t="str">
        <f>IF(ISBLANK(Wohnsitz!K178),"",(Wohnsitz!K178))</f>
        <v/>
      </c>
      <c r="M184" s="105" t="str">
        <f>IF(ISBLANK(Wohnsitz!W178),"",(Wohnsitz!W178))</f>
        <v/>
      </c>
      <c r="N184" s="19" t="str">
        <f>IF(ISBLANK(Wohnsitz!L178),"",(Wohnsitz!L178/60))</f>
        <v/>
      </c>
      <c r="O184" s="19" t="str">
        <f>IF(ISBLANK(Wohnsitz!M178),"",(Wohnsitz!M178/60))</f>
        <v/>
      </c>
      <c r="P184" s="19" t="str">
        <f>IF(ISBLANK(Wohnsitz!N178),"",(Wohnsitz!N178/60))</f>
        <v/>
      </c>
      <c r="Q184" s="19">
        <f t="shared" si="6"/>
        <v>0</v>
      </c>
      <c r="R184" s="19" t="str">
        <f>IF(ISBLANK(Wohnsitz!P178),"",(Wohnsitz!P178))</f>
        <v/>
      </c>
      <c r="S184" s="19" t="str">
        <f>IF(ISBLANK(Wohnsitz!Q178),"",(Wohnsitz!Q178))</f>
        <v/>
      </c>
      <c r="T184" s="19" t="str">
        <f>IF(ISBLANK(Wohnsitz!R178),"",(Wohnsitz!R178))</f>
        <v/>
      </c>
      <c r="U184" s="19" t="str">
        <f>IF(ISBLANK(Wohnsitz!S178),"",(Wohnsitz!S178))</f>
        <v/>
      </c>
      <c r="V184" s="19" t="str">
        <f>IF(ISBLANK(Wohnsitz!T178),"",(Wohnsitz!T178))</f>
        <v/>
      </c>
      <c r="W184" s="19" t="str">
        <f>IF(ISBLANK(Wohnsitz!U178),"",(Wohnsitz!U178))</f>
        <v/>
      </c>
      <c r="X184" s="82">
        <f t="shared" si="7"/>
        <v>0</v>
      </c>
    </row>
    <row r="185" spans="1:24" ht="23.25" customHeight="1">
      <c r="A185" s="104" t="str">
        <f>IFERROR(IF('Sammel-RG'!J185&lt;&gt;"",INDEX(Wohnsitz!$J$1,1),""),"")</f>
        <v/>
      </c>
      <c r="B185" s="104" t="str">
        <f>IFERROR(IF('Sammel-RG'!J185&lt;&gt;"",INDEX(Wohnsitz!$C$8,1),""),"")</f>
        <v/>
      </c>
      <c r="C185" s="104" t="str">
        <f>IFERROR(IF('Sammel-RG'!J185&lt;&gt;"",INDEX(Wohnsitz!$C$5,1),""),"")</f>
        <v/>
      </c>
      <c r="D185" s="104" t="str">
        <f>IFERROR(IF('Sammel-RG'!H185&lt;&gt;"", 'Sammel-RG'!$B$10 &amp; " " &amp; $B$11, ""), "")</f>
        <v/>
      </c>
      <c r="E185" s="104" t="str">
        <f>IFERROR(IF('Sammel-RG'!J185&lt;&gt;"",INDEX(Wohnsitz!$F$7,1),""),"")</f>
        <v/>
      </c>
      <c r="F185" s="104" t="str">
        <f>IFERROR(IF('Sammel-RG'!J185&lt;&gt;"",INDEX(Wohnsitz!$C$11,1),""),"")</f>
        <v/>
      </c>
      <c r="G185" s="104" t="str">
        <f>IF(ISBLANK(Wohnsitz!B179),"",(Wohnsitz!B179))</f>
        <v/>
      </c>
      <c r="H185" s="104" t="str">
        <f>IF(ISBLANK(Wohnsitz!G179),"",(Wohnsitz!G179))</f>
        <v/>
      </c>
      <c r="I185" s="104" t="str">
        <f>IF(ISBLANK(Wohnsitz!H179),"",(Wohnsitz!H179))</f>
        <v/>
      </c>
      <c r="J185" s="104" t="str">
        <f>IF(ISBLANK(Wohnsitz!I179),"",(Wohnsitz!I179))</f>
        <v/>
      </c>
      <c r="K185" s="103" t="str">
        <f>IF(ISBLANK(Wohnsitz!J179),"",(Wohnsitz!J179))</f>
        <v/>
      </c>
      <c r="L185" s="23" t="str">
        <f>IF(ISBLANK(Wohnsitz!K179),"",(Wohnsitz!K179))</f>
        <v/>
      </c>
      <c r="M185" s="105" t="str">
        <f>IF(ISBLANK(Wohnsitz!W179),"",(Wohnsitz!W179))</f>
        <v/>
      </c>
      <c r="N185" s="19" t="str">
        <f>IF(ISBLANK(Wohnsitz!L179),"",(Wohnsitz!L179/60))</f>
        <v/>
      </c>
      <c r="O185" s="19" t="str">
        <f>IF(ISBLANK(Wohnsitz!M179),"",(Wohnsitz!M179/60))</f>
        <v/>
      </c>
      <c r="P185" s="19" t="str">
        <f>IF(ISBLANK(Wohnsitz!N179),"",(Wohnsitz!N179/60))</f>
        <v/>
      </c>
      <c r="Q185" s="19">
        <f t="shared" si="6"/>
        <v>0</v>
      </c>
      <c r="R185" s="19" t="str">
        <f>IF(ISBLANK(Wohnsitz!P179),"",(Wohnsitz!P179))</f>
        <v/>
      </c>
      <c r="S185" s="19" t="str">
        <f>IF(ISBLANK(Wohnsitz!Q179),"",(Wohnsitz!Q179))</f>
        <v/>
      </c>
      <c r="T185" s="19" t="str">
        <f>IF(ISBLANK(Wohnsitz!R179),"",(Wohnsitz!R179))</f>
        <v/>
      </c>
      <c r="U185" s="19" t="str">
        <f>IF(ISBLANK(Wohnsitz!S179),"",(Wohnsitz!S179))</f>
        <v/>
      </c>
      <c r="V185" s="19" t="str">
        <f>IF(ISBLANK(Wohnsitz!T179),"",(Wohnsitz!T179))</f>
        <v/>
      </c>
      <c r="W185" s="19" t="str">
        <f>IF(ISBLANK(Wohnsitz!U179),"",(Wohnsitz!U179))</f>
        <v/>
      </c>
      <c r="X185" s="82">
        <f t="shared" si="7"/>
        <v>0</v>
      </c>
    </row>
    <row r="186" spans="1:24" ht="23.25" customHeight="1">
      <c r="A186" s="104" t="str">
        <f>IFERROR(IF('Sammel-RG'!J186&lt;&gt;"",INDEX(Wohnsitz!$J$1,1),""),"")</f>
        <v/>
      </c>
      <c r="B186" s="104" t="str">
        <f>IFERROR(IF('Sammel-RG'!J186&lt;&gt;"",INDEX(Wohnsitz!$C$8,1),""),"")</f>
        <v/>
      </c>
      <c r="C186" s="104" t="str">
        <f>IFERROR(IF('Sammel-RG'!J186&lt;&gt;"",INDEX(Wohnsitz!$C$5,1),""),"")</f>
        <v/>
      </c>
      <c r="D186" s="104" t="str">
        <f>IFERROR(IF('Sammel-RG'!H186&lt;&gt;"", 'Sammel-RG'!$B$10 &amp; " " &amp; $B$11, ""), "")</f>
        <v/>
      </c>
      <c r="E186" s="104" t="str">
        <f>IFERROR(IF('Sammel-RG'!J186&lt;&gt;"",INDEX(Wohnsitz!$F$7,1),""),"")</f>
        <v/>
      </c>
      <c r="F186" s="104" t="str">
        <f>IFERROR(IF('Sammel-RG'!J186&lt;&gt;"",INDEX(Wohnsitz!$C$11,1),""),"")</f>
        <v/>
      </c>
      <c r="G186" s="104" t="str">
        <f>IF(ISBLANK(Wohnsitz!B180),"",(Wohnsitz!B180))</f>
        <v/>
      </c>
      <c r="H186" s="104" t="str">
        <f>IF(ISBLANK(Wohnsitz!G180),"",(Wohnsitz!G180))</f>
        <v/>
      </c>
      <c r="I186" s="104" t="str">
        <f>IF(ISBLANK(Wohnsitz!H180),"",(Wohnsitz!H180))</f>
        <v/>
      </c>
      <c r="J186" s="104" t="str">
        <f>IF(ISBLANK(Wohnsitz!I180),"",(Wohnsitz!I180))</f>
        <v/>
      </c>
      <c r="K186" s="103" t="str">
        <f>IF(ISBLANK(Wohnsitz!J180),"",(Wohnsitz!J180))</f>
        <v/>
      </c>
      <c r="L186" s="23" t="str">
        <f>IF(ISBLANK(Wohnsitz!K180),"",(Wohnsitz!K180))</f>
        <v/>
      </c>
      <c r="M186" s="105" t="str">
        <f>IF(ISBLANK(Wohnsitz!W180),"",(Wohnsitz!W180))</f>
        <v/>
      </c>
      <c r="N186" s="19" t="str">
        <f>IF(ISBLANK(Wohnsitz!L180),"",(Wohnsitz!L180/60))</f>
        <v/>
      </c>
      <c r="O186" s="19" t="str">
        <f>IF(ISBLANK(Wohnsitz!M180),"",(Wohnsitz!M180/60))</f>
        <v/>
      </c>
      <c r="P186" s="19" t="str">
        <f>IF(ISBLANK(Wohnsitz!N180),"",(Wohnsitz!N180/60))</f>
        <v/>
      </c>
      <c r="Q186" s="19">
        <f t="shared" si="6"/>
        <v>0</v>
      </c>
      <c r="R186" s="19" t="str">
        <f>IF(ISBLANK(Wohnsitz!P180),"",(Wohnsitz!P180))</f>
        <v/>
      </c>
      <c r="S186" s="19" t="str">
        <f>IF(ISBLANK(Wohnsitz!Q180),"",(Wohnsitz!Q180))</f>
        <v/>
      </c>
      <c r="T186" s="19" t="str">
        <f>IF(ISBLANK(Wohnsitz!R180),"",(Wohnsitz!R180))</f>
        <v/>
      </c>
      <c r="U186" s="19" t="str">
        <f>IF(ISBLANK(Wohnsitz!S180),"",(Wohnsitz!S180))</f>
        <v/>
      </c>
      <c r="V186" s="19" t="str">
        <f>IF(ISBLANK(Wohnsitz!T180),"",(Wohnsitz!T180))</f>
        <v/>
      </c>
      <c r="W186" s="19" t="str">
        <f>IF(ISBLANK(Wohnsitz!U180),"",(Wohnsitz!U180))</f>
        <v/>
      </c>
      <c r="X186" s="82">
        <f t="shared" si="7"/>
        <v>0</v>
      </c>
    </row>
    <row r="187" spans="1:24" ht="23.25" customHeight="1">
      <c r="A187" s="104" t="str">
        <f>IFERROR(IF('Sammel-RG'!J187&lt;&gt;"",INDEX(Wohnsitz!$J$1,1),""),"")</f>
        <v/>
      </c>
      <c r="B187" s="104" t="str">
        <f>IFERROR(IF('Sammel-RG'!J187&lt;&gt;"",INDEX(Wohnsitz!$C$8,1),""),"")</f>
        <v/>
      </c>
      <c r="C187" s="104" t="str">
        <f>IFERROR(IF('Sammel-RG'!J187&lt;&gt;"",INDEX(Wohnsitz!$C$5,1),""),"")</f>
        <v/>
      </c>
      <c r="D187" s="104" t="str">
        <f>IFERROR(IF('Sammel-RG'!H187&lt;&gt;"", 'Sammel-RG'!$B$10 &amp; " " &amp; $B$11, ""), "")</f>
        <v/>
      </c>
      <c r="E187" s="104" t="str">
        <f>IFERROR(IF('Sammel-RG'!J187&lt;&gt;"",INDEX(Wohnsitz!$F$7,1),""),"")</f>
        <v/>
      </c>
      <c r="F187" s="104" t="str">
        <f>IFERROR(IF('Sammel-RG'!J187&lt;&gt;"",INDEX(Wohnsitz!$C$11,1),""),"")</f>
        <v/>
      </c>
      <c r="G187" s="104" t="str">
        <f>IF(ISBLANK(Wohnsitz!B181),"",(Wohnsitz!B181))</f>
        <v/>
      </c>
      <c r="H187" s="104" t="str">
        <f>IF(ISBLANK(Wohnsitz!G181),"",(Wohnsitz!G181))</f>
        <v/>
      </c>
      <c r="I187" s="104" t="str">
        <f>IF(ISBLANK(Wohnsitz!H181),"",(Wohnsitz!H181))</f>
        <v/>
      </c>
      <c r="J187" s="104" t="str">
        <f>IF(ISBLANK(Wohnsitz!I181),"",(Wohnsitz!I181))</f>
        <v/>
      </c>
      <c r="K187" s="103" t="str">
        <f>IF(ISBLANK(Wohnsitz!J181),"",(Wohnsitz!J181))</f>
        <v/>
      </c>
      <c r="L187" s="23" t="str">
        <f>IF(ISBLANK(Wohnsitz!K181),"",(Wohnsitz!K181))</f>
        <v/>
      </c>
      <c r="M187" s="105" t="str">
        <f>IF(ISBLANK(Wohnsitz!W181),"",(Wohnsitz!W181))</f>
        <v/>
      </c>
      <c r="N187" s="19" t="str">
        <f>IF(ISBLANK(Wohnsitz!L181),"",(Wohnsitz!L181/60))</f>
        <v/>
      </c>
      <c r="O187" s="19" t="str">
        <f>IF(ISBLANK(Wohnsitz!M181),"",(Wohnsitz!M181/60))</f>
        <v/>
      </c>
      <c r="P187" s="19" t="str">
        <f>IF(ISBLANK(Wohnsitz!N181),"",(Wohnsitz!N181/60))</f>
        <v/>
      </c>
      <c r="Q187" s="19">
        <f t="shared" si="6"/>
        <v>0</v>
      </c>
      <c r="R187" s="19" t="str">
        <f>IF(ISBLANK(Wohnsitz!P181),"",(Wohnsitz!P181))</f>
        <v/>
      </c>
      <c r="S187" s="19" t="str">
        <f>IF(ISBLANK(Wohnsitz!Q181),"",(Wohnsitz!Q181))</f>
        <v/>
      </c>
      <c r="T187" s="19" t="str">
        <f>IF(ISBLANK(Wohnsitz!R181),"",(Wohnsitz!R181))</f>
        <v/>
      </c>
      <c r="U187" s="19" t="str">
        <f>IF(ISBLANK(Wohnsitz!S181),"",(Wohnsitz!S181))</f>
        <v/>
      </c>
      <c r="V187" s="19" t="str">
        <f>IF(ISBLANK(Wohnsitz!T181),"",(Wohnsitz!T181))</f>
        <v/>
      </c>
      <c r="W187" s="19" t="str">
        <f>IF(ISBLANK(Wohnsitz!U181),"",(Wohnsitz!U181))</f>
        <v/>
      </c>
      <c r="X187" s="82">
        <f t="shared" si="7"/>
        <v>0</v>
      </c>
    </row>
    <row r="188" spans="1:24" ht="23.25" customHeight="1">
      <c r="A188" s="104" t="str">
        <f>IFERROR(IF('Sammel-RG'!J188&lt;&gt;"",INDEX(Wohnsitz!$J$1,1),""),"")</f>
        <v/>
      </c>
      <c r="B188" s="104" t="str">
        <f>IFERROR(IF('Sammel-RG'!J188&lt;&gt;"",INDEX(Wohnsitz!$C$8,1),""),"")</f>
        <v/>
      </c>
      <c r="C188" s="104" t="str">
        <f>IFERROR(IF('Sammel-RG'!J188&lt;&gt;"",INDEX(Wohnsitz!$C$5,1),""),"")</f>
        <v/>
      </c>
      <c r="D188" s="104" t="str">
        <f>IFERROR(IF('Sammel-RG'!H188&lt;&gt;"", 'Sammel-RG'!$B$10 &amp; " " &amp; $B$11, ""), "")</f>
        <v/>
      </c>
      <c r="E188" s="104" t="str">
        <f>IFERROR(IF('Sammel-RG'!J188&lt;&gt;"",INDEX(Wohnsitz!$F$7,1),""),"")</f>
        <v/>
      </c>
      <c r="F188" s="104" t="str">
        <f>IFERROR(IF('Sammel-RG'!J188&lt;&gt;"",INDEX(Wohnsitz!$C$11,1),""),"")</f>
        <v/>
      </c>
      <c r="G188" s="104" t="str">
        <f>IF(ISBLANK(Wohnsitz!B182),"",(Wohnsitz!B182))</f>
        <v/>
      </c>
      <c r="H188" s="104" t="str">
        <f>IF(ISBLANK(Wohnsitz!G182),"",(Wohnsitz!G182))</f>
        <v/>
      </c>
      <c r="I188" s="104" t="str">
        <f>IF(ISBLANK(Wohnsitz!H182),"",(Wohnsitz!H182))</f>
        <v/>
      </c>
      <c r="J188" s="104" t="str">
        <f>IF(ISBLANK(Wohnsitz!I182),"",(Wohnsitz!I182))</f>
        <v/>
      </c>
      <c r="K188" s="103" t="str">
        <f>IF(ISBLANK(Wohnsitz!J182),"",(Wohnsitz!J182))</f>
        <v/>
      </c>
      <c r="L188" s="23" t="str">
        <f>IF(ISBLANK(Wohnsitz!K182),"",(Wohnsitz!K182))</f>
        <v/>
      </c>
      <c r="M188" s="105" t="str">
        <f>IF(ISBLANK(Wohnsitz!W182),"",(Wohnsitz!W182))</f>
        <v/>
      </c>
      <c r="N188" s="19" t="str">
        <f>IF(ISBLANK(Wohnsitz!L182),"",(Wohnsitz!L182/60))</f>
        <v/>
      </c>
      <c r="O188" s="19" t="str">
        <f>IF(ISBLANK(Wohnsitz!M182),"",(Wohnsitz!M182/60))</f>
        <v/>
      </c>
      <c r="P188" s="19" t="str">
        <f>IF(ISBLANK(Wohnsitz!N182),"",(Wohnsitz!N182/60))</f>
        <v/>
      </c>
      <c r="Q188" s="19">
        <f t="shared" si="6"/>
        <v>0</v>
      </c>
      <c r="R188" s="19" t="str">
        <f>IF(ISBLANK(Wohnsitz!P182),"",(Wohnsitz!P182))</f>
        <v/>
      </c>
      <c r="S188" s="19" t="str">
        <f>IF(ISBLANK(Wohnsitz!Q182),"",(Wohnsitz!Q182))</f>
        <v/>
      </c>
      <c r="T188" s="19" t="str">
        <f>IF(ISBLANK(Wohnsitz!R182),"",(Wohnsitz!R182))</f>
        <v/>
      </c>
      <c r="U188" s="19" t="str">
        <f>IF(ISBLANK(Wohnsitz!S182),"",(Wohnsitz!S182))</f>
        <v/>
      </c>
      <c r="V188" s="19" t="str">
        <f>IF(ISBLANK(Wohnsitz!T182),"",(Wohnsitz!T182))</f>
        <v/>
      </c>
      <c r="W188" s="19" t="str">
        <f>IF(ISBLANK(Wohnsitz!U182),"",(Wohnsitz!U182))</f>
        <v/>
      </c>
      <c r="X188" s="82">
        <f t="shared" si="7"/>
        <v>0</v>
      </c>
    </row>
    <row r="189" spans="1:24" ht="23.25" customHeight="1">
      <c r="A189" s="104" t="str">
        <f>IFERROR(IF('Sammel-RG'!J189&lt;&gt;"",INDEX(Wohnsitz!$J$1,1),""),"")</f>
        <v/>
      </c>
      <c r="B189" s="104" t="str">
        <f>IFERROR(IF('Sammel-RG'!J189&lt;&gt;"",INDEX(Wohnsitz!$C$8,1),""),"")</f>
        <v/>
      </c>
      <c r="C189" s="104" t="str">
        <f>IFERROR(IF('Sammel-RG'!J189&lt;&gt;"",INDEX(Wohnsitz!$C$5,1),""),"")</f>
        <v/>
      </c>
      <c r="D189" s="104" t="str">
        <f>IFERROR(IF('Sammel-RG'!H189&lt;&gt;"", 'Sammel-RG'!$B$10 &amp; " " &amp; $B$11, ""), "")</f>
        <v/>
      </c>
      <c r="E189" s="104" t="str">
        <f>IFERROR(IF('Sammel-RG'!J189&lt;&gt;"",INDEX(Wohnsitz!$F$7,1),""),"")</f>
        <v/>
      </c>
      <c r="F189" s="104" t="str">
        <f>IFERROR(IF('Sammel-RG'!J189&lt;&gt;"",INDEX(Wohnsitz!$C$11,1),""),"")</f>
        <v/>
      </c>
      <c r="G189" s="104" t="str">
        <f>IF(ISBLANK(Wohnsitz!B183),"",(Wohnsitz!B183))</f>
        <v/>
      </c>
      <c r="H189" s="104" t="str">
        <f>IF(ISBLANK(Wohnsitz!G183),"",(Wohnsitz!G183))</f>
        <v/>
      </c>
      <c r="I189" s="104" t="str">
        <f>IF(ISBLANK(Wohnsitz!H183),"",(Wohnsitz!H183))</f>
        <v/>
      </c>
      <c r="J189" s="104" t="str">
        <f>IF(ISBLANK(Wohnsitz!I183),"",(Wohnsitz!I183))</f>
        <v/>
      </c>
      <c r="K189" s="103" t="str">
        <f>IF(ISBLANK(Wohnsitz!J183),"",(Wohnsitz!J183))</f>
        <v/>
      </c>
      <c r="L189" s="23" t="str">
        <f>IF(ISBLANK(Wohnsitz!K183),"",(Wohnsitz!K183))</f>
        <v/>
      </c>
      <c r="M189" s="105" t="str">
        <f>IF(ISBLANK(Wohnsitz!W183),"",(Wohnsitz!W183))</f>
        <v/>
      </c>
      <c r="N189" s="19" t="str">
        <f>IF(ISBLANK(Wohnsitz!L183),"",(Wohnsitz!L183/60))</f>
        <v/>
      </c>
      <c r="O189" s="19" t="str">
        <f>IF(ISBLANK(Wohnsitz!M183),"",(Wohnsitz!M183/60))</f>
        <v/>
      </c>
      <c r="P189" s="19" t="str">
        <f>IF(ISBLANK(Wohnsitz!N183),"",(Wohnsitz!N183/60))</f>
        <v/>
      </c>
      <c r="Q189" s="19">
        <f t="shared" si="6"/>
        <v>0</v>
      </c>
      <c r="R189" s="19" t="str">
        <f>IF(ISBLANK(Wohnsitz!P183),"",(Wohnsitz!P183))</f>
        <v/>
      </c>
      <c r="S189" s="19" t="str">
        <f>IF(ISBLANK(Wohnsitz!Q183),"",(Wohnsitz!Q183))</f>
        <v/>
      </c>
      <c r="T189" s="19" t="str">
        <f>IF(ISBLANK(Wohnsitz!R183),"",(Wohnsitz!R183))</f>
        <v/>
      </c>
      <c r="U189" s="19" t="str">
        <f>IF(ISBLANK(Wohnsitz!S183),"",(Wohnsitz!S183))</f>
        <v/>
      </c>
      <c r="V189" s="19" t="str">
        <f>IF(ISBLANK(Wohnsitz!T183),"",(Wohnsitz!T183))</f>
        <v/>
      </c>
      <c r="W189" s="19" t="str">
        <f>IF(ISBLANK(Wohnsitz!U183),"",(Wohnsitz!U183))</f>
        <v/>
      </c>
      <c r="X189" s="82">
        <f t="shared" si="7"/>
        <v>0</v>
      </c>
    </row>
    <row r="190" spans="1:24" ht="23.25" customHeight="1">
      <c r="A190" s="104" t="str">
        <f>IFERROR(IF('Sammel-RG'!J190&lt;&gt;"",INDEX(Wohnsitz!$J$1,1),""),"")</f>
        <v/>
      </c>
      <c r="B190" s="104" t="str">
        <f>IFERROR(IF('Sammel-RG'!J190&lt;&gt;"",INDEX(Wohnsitz!$C$8,1),""),"")</f>
        <v/>
      </c>
      <c r="C190" s="104" t="str">
        <f>IFERROR(IF('Sammel-RG'!J190&lt;&gt;"",INDEX(Wohnsitz!$C$5,1),""),"")</f>
        <v/>
      </c>
      <c r="D190" s="104" t="str">
        <f>IFERROR(IF('Sammel-RG'!H190&lt;&gt;"", 'Sammel-RG'!$B$10 &amp; " " &amp; $B$11, ""), "")</f>
        <v/>
      </c>
      <c r="E190" s="104" t="str">
        <f>IFERROR(IF('Sammel-RG'!J190&lt;&gt;"",INDEX(Wohnsitz!$F$7,1),""),"")</f>
        <v/>
      </c>
      <c r="F190" s="104" t="str">
        <f>IFERROR(IF('Sammel-RG'!J190&lt;&gt;"",INDEX(Wohnsitz!$C$11,1),""),"")</f>
        <v/>
      </c>
      <c r="G190" s="104" t="str">
        <f>IF(ISBLANK(Wohnsitz!B184),"",(Wohnsitz!B184))</f>
        <v/>
      </c>
      <c r="H190" s="104" t="str">
        <f>IF(ISBLANK(Wohnsitz!G184),"",(Wohnsitz!G184))</f>
        <v/>
      </c>
      <c r="I190" s="104" t="str">
        <f>IF(ISBLANK(Wohnsitz!H184),"",(Wohnsitz!H184))</f>
        <v/>
      </c>
      <c r="J190" s="104" t="str">
        <f>IF(ISBLANK(Wohnsitz!I184),"",(Wohnsitz!I184))</f>
        <v/>
      </c>
      <c r="K190" s="103" t="str">
        <f>IF(ISBLANK(Wohnsitz!J184),"",(Wohnsitz!J184))</f>
        <v/>
      </c>
      <c r="L190" s="23" t="str">
        <f>IF(ISBLANK(Wohnsitz!K184),"",(Wohnsitz!K184))</f>
        <v/>
      </c>
      <c r="M190" s="105" t="str">
        <f>IF(ISBLANK(Wohnsitz!W184),"",(Wohnsitz!W184))</f>
        <v/>
      </c>
      <c r="N190" s="19" t="str">
        <f>IF(ISBLANK(Wohnsitz!L184),"",(Wohnsitz!L184/60))</f>
        <v/>
      </c>
      <c r="O190" s="19" t="str">
        <f>IF(ISBLANK(Wohnsitz!M184),"",(Wohnsitz!M184/60))</f>
        <v/>
      </c>
      <c r="P190" s="19" t="str">
        <f>IF(ISBLANK(Wohnsitz!N184),"",(Wohnsitz!N184/60))</f>
        <v/>
      </c>
      <c r="Q190" s="19">
        <f t="shared" si="6"/>
        <v>0</v>
      </c>
      <c r="R190" s="19" t="str">
        <f>IF(ISBLANK(Wohnsitz!P184),"",(Wohnsitz!P184))</f>
        <v/>
      </c>
      <c r="S190" s="19" t="str">
        <f>IF(ISBLANK(Wohnsitz!Q184),"",(Wohnsitz!Q184))</f>
        <v/>
      </c>
      <c r="T190" s="19" t="str">
        <f>IF(ISBLANK(Wohnsitz!R184),"",(Wohnsitz!R184))</f>
        <v/>
      </c>
      <c r="U190" s="19" t="str">
        <f>IF(ISBLANK(Wohnsitz!S184),"",(Wohnsitz!S184))</f>
        <v/>
      </c>
      <c r="V190" s="19" t="str">
        <f>IF(ISBLANK(Wohnsitz!T184),"",(Wohnsitz!T184))</f>
        <v/>
      </c>
      <c r="W190" s="19" t="str">
        <f>IF(ISBLANK(Wohnsitz!U184),"",(Wohnsitz!U184))</f>
        <v/>
      </c>
      <c r="X190" s="82">
        <f t="shared" si="7"/>
        <v>0</v>
      </c>
    </row>
    <row r="191" spans="1:24" ht="23.25" customHeight="1">
      <c r="A191" s="104" t="str">
        <f>IFERROR(IF('Sammel-RG'!J191&lt;&gt;"",INDEX(Wohnsitz!$J$1,1),""),"")</f>
        <v/>
      </c>
      <c r="B191" s="104" t="str">
        <f>IFERROR(IF('Sammel-RG'!J191&lt;&gt;"",INDEX(Wohnsitz!$C$8,1),""),"")</f>
        <v/>
      </c>
      <c r="C191" s="104" t="str">
        <f>IFERROR(IF('Sammel-RG'!J191&lt;&gt;"",INDEX(Wohnsitz!$C$5,1),""),"")</f>
        <v/>
      </c>
      <c r="D191" s="104" t="str">
        <f>IFERROR(IF('Sammel-RG'!H191&lt;&gt;"", 'Sammel-RG'!$B$10 &amp; " " &amp; $B$11, ""), "")</f>
        <v/>
      </c>
      <c r="E191" s="104" t="str">
        <f>IFERROR(IF('Sammel-RG'!J191&lt;&gt;"",INDEX(Wohnsitz!$F$7,1),""),"")</f>
        <v/>
      </c>
      <c r="F191" s="104" t="str">
        <f>IFERROR(IF('Sammel-RG'!J191&lt;&gt;"",INDEX(Wohnsitz!$C$11,1),""),"")</f>
        <v/>
      </c>
      <c r="G191" s="104" t="str">
        <f>IF(ISBLANK(Wohnsitz!B185),"",(Wohnsitz!B185))</f>
        <v/>
      </c>
      <c r="H191" s="104" t="str">
        <f>IF(ISBLANK(Wohnsitz!G185),"",(Wohnsitz!G185))</f>
        <v/>
      </c>
      <c r="I191" s="104" t="str">
        <f>IF(ISBLANK(Wohnsitz!H185),"",(Wohnsitz!H185))</f>
        <v/>
      </c>
      <c r="J191" s="104" t="str">
        <f>IF(ISBLANK(Wohnsitz!I185),"",(Wohnsitz!I185))</f>
        <v/>
      </c>
      <c r="K191" s="103" t="str">
        <f>IF(ISBLANK(Wohnsitz!J185),"",(Wohnsitz!J185))</f>
        <v/>
      </c>
      <c r="L191" s="23" t="str">
        <f>IF(ISBLANK(Wohnsitz!K185),"",(Wohnsitz!K185))</f>
        <v/>
      </c>
      <c r="M191" s="105" t="str">
        <f>IF(ISBLANK(Wohnsitz!W185),"",(Wohnsitz!W185))</f>
        <v/>
      </c>
      <c r="N191" s="19" t="str">
        <f>IF(ISBLANK(Wohnsitz!L185),"",(Wohnsitz!L185/60))</f>
        <v/>
      </c>
      <c r="O191" s="19" t="str">
        <f>IF(ISBLANK(Wohnsitz!M185),"",(Wohnsitz!M185/60))</f>
        <v/>
      </c>
      <c r="P191" s="19" t="str">
        <f>IF(ISBLANK(Wohnsitz!N185),"",(Wohnsitz!N185/60))</f>
        <v/>
      </c>
      <c r="Q191" s="19">
        <f t="shared" si="6"/>
        <v>0</v>
      </c>
      <c r="R191" s="19" t="str">
        <f>IF(ISBLANK(Wohnsitz!P185),"",(Wohnsitz!P185))</f>
        <v/>
      </c>
      <c r="S191" s="19" t="str">
        <f>IF(ISBLANK(Wohnsitz!Q185),"",(Wohnsitz!Q185))</f>
        <v/>
      </c>
      <c r="T191" s="19" t="str">
        <f>IF(ISBLANK(Wohnsitz!R185),"",(Wohnsitz!R185))</f>
        <v/>
      </c>
      <c r="U191" s="19" t="str">
        <f>IF(ISBLANK(Wohnsitz!S185),"",(Wohnsitz!S185))</f>
        <v/>
      </c>
      <c r="V191" s="19" t="str">
        <f>IF(ISBLANK(Wohnsitz!T185),"",(Wohnsitz!T185))</f>
        <v/>
      </c>
      <c r="W191" s="19" t="str">
        <f>IF(ISBLANK(Wohnsitz!U185),"",(Wohnsitz!U185))</f>
        <v/>
      </c>
      <c r="X191" s="82">
        <f t="shared" si="7"/>
        <v>0</v>
      </c>
    </row>
    <row r="192" spans="1:24" ht="23.25" customHeight="1">
      <c r="A192" s="104" t="str">
        <f>IFERROR(IF('Sammel-RG'!J192&lt;&gt;"",INDEX(Wohnsitz!$J$1,1),""),"")</f>
        <v/>
      </c>
      <c r="B192" s="104" t="str">
        <f>IFERROR(IF('Sammel-RG'!J192&lt;&gt;"",INDEX(Wohnsitz!$C$8,1),""),"")</f>
        <v/>
      </c>
      <c r="C192" s="104" t="str">
        <f>IFERROR(IF('Sammel-RG'!J192&lt;&gt;"",INDEX(Wohnsitz!$C$5,1),""),"")</f>
        <v/>
      </c>
      <c r="D192" s="104" t="str">
        <f>IFERROR(IF('Sammel-RG'!H192&lt;&gt;"", 'Sammel-RG'!$B$10 &amp; " " &amp; $B$11, ""), "")</f>
        <v/>
      </c>
      <c r="E192" s="104" t="str">
        <f>IFERROR(IF('Sammel-RG'!J192&lt;&gt;"",INDEX(Wohnsitz!$F$7,1),""),"")</f>
        <v/>
      </c>
      <c r="F192" s="104" t="str">
        <f>IFERROR(IF('Sammel-RG'!J192&lt;&gt;"",INDEX(Wohnsitz!$C$11,1),""),"")</f>
        <v/>
      </c>
      <c r="G192" s="104" t="str">
        <f>IF(ISBLANK(Wohnsitz!B186),"",(Wohnsitz!B186))</f>
        <v/>
      </c>
      <c r="H192" s="104" t="str">
        <f>IF(ISBLANK(Wohnsitz!G186),"",(Wohnsitz!G186))</f>
        <v/>
      </c>
      <c r="I192" s="104" t="str">
        <f>IF(ISBLANK(Wohnsitz!H186),"",(Wohnsitz!H186))</f>
        <v/>
      </c>
      <c r="J192" s="104" t="str">
        <f>IF(ISBLANK(Wohnsitz!I186),"",(Wohnsitz!I186))</f>
        <v/>
      </c>
      <c r="K192" s="103" t="str">
        <f>IF(ISBLANK(Wohnsitz!J186),"",(Wohnsitz!J186))</f>
        <v/>
      </c>
      <c r="L192" s="23" t="str">
        <f>IF(ISBLANK(Wohnsitz!K186),"",(Wohnsitz!K186))</f>
        <v/>
      </c>
      <c r="M192" s="105" t="str">
        <f>IF(ISBLANK(Wohnsitz!W186),"",(Wohnsitz!W186))</f>
        <v/>
      </c>
      <c r="N192" s="19" t="str">
        <f>IF(ISBLANK(Wohnsitz!L186),"",(Wohnsitz!L186/60))</f>
        <v/>
      </c>
      <c r="O192" s="19" t="str">
        <f>IF(ISBLANK(Wohnsitz!M186),"",(Wohnsitz!M186/60))</f>
        <v/>
      </c>
      <c r="P192" s="19" t="str">
        <f>IF(ISBLANK(Wohnsitz!N186),"",(Wohnsitz!N186/60))</f>
        <v/>
      </c>
      <c r="Q192" s="19">
        <f t="shared" si="6"/>
        <v>0</v>
      </c>
      <c r="R192" s="19" t="str">
        <f>IF(ISBLANK(Wohnsitz!P186),"",(Wohnsitz!P186))</f>
        <v/>
      </c>
      <c r="S192" s="19" t="str">
        <f>IF(ISBLANK(Wohnsitz!Q186),"",(Wohnsitz!Q186))</f>
        <v/>
      </c>
      <c r="T192" s="19" t="str">
        <f>IF(ISBLANK(Wohnsitz!R186),"",(Wohnsitz!R186))</f>
        <v/>
      </c>
      <c r="U192" s="19" t="str">
        <f>IF(ISBLANK(Wohnsitz!S186),"",(Wohnsitz!S186))</f>
        <v/>
      </c>
      <c r="V192" s="19" t="str">
        <f>IF(ISBLANK(Wohnsitz!T186),"",(Wohnsitz!T186))</f>
        <v/>
      </c>
      <c r="W192" s="19" t="str">
        <f>IF(ISBLANK(Wohnsitz!U186),"",(Wohnsitz!U186))</f>
        <v/>
      </c>
      <c r="X192" s="82">
        <f t="shared" si="7"/>
        <v>0</v>
      </c>
    </row>
    <row r="193" spans="1:24" ht="23.25" customHeight="1">
      <c r="A193" s="104" t="str">
        <f>IFERROR(IF('Sammel-RG'!J193&lt;&gt;"",INDEX(Wohnsitz!$J$1,1),""),"")</f>
        <v/>
      </c>
      <c r="B193" s="104" t="str">
        <f>IFERROR(IF('Sammel-RG'!J193&lt;&gt;"",INDEX(Wohnsitz!$C$8,1),""),"")</f>
        <v/>
      </c>
      <c r="C193" s="104" t="str">
        <f>IFERROR(IF('Sammel-RG'!J193&lt;&gt;"",INDEX(Wohnsitz!$C$5,1),""),"")</f>
        <v/>
      </c>
      <c r="D193" s="104" t="str">
        <f>IFERROR(IF('Sammel-RG'!H193&lt;&gt;"", 'Sammel-RG'!$B$10 &amp; " " &amp; $B$11, ""), "")</f>
        <v/>
      </c>
      <c r="E193" s="104" t="str">
        <f>IFERROR(IF('Sammel-RG'!J193&lt;&gt;"",INDEX(Wohnsitz!$F$7,1),""),"")</f>
        <v/>
      </c>
      <c r="F193" s="104" t="str">
        <f>IFERROR(IF('Sammel-RG'!J193&lt;&gt;"",INDEX(Wohnsitz!$C$11,1),""),"")</f>
        <v/>
      </c>
      <c r="G193" s="104" t="str">
        <f>IF(ISBLANK(Wohnsitz!B187),"",(Wohnsitz!B187))</f>
        <v/>
      </c>
      <c r="H193" s="104" t="str">
        <f>IF(ISBLANK(Wohnsitz!G187),"",(Wohnsitz!G187))</f>
        <v/>
      </c>
      <c r="I193" s="104" t="str">
        <f>IF(ISBLANK(Wohnsitz!H187),"",(Wohnsitz!H187))</f>
        <v/>
      </c>
      <c r="J193" s="104" t="str">
        <f>IF(ISBLANK(Wohnsitz!I187),"",(Wohnsitz!I187))</f>
        <v/>
      </c>
      <c r="K193" s="103" t="str">
        <f>IF(ISBLANK(Wohnsitz!J187),"",(Wohnsitz!J187))</f>
        <v/>
      </c>
      <c r="L193" s="23" t="str">
        <f>IF(ISBLANK(Wohnsitz!K187),"",(Wohnsitz!K187))</f>
        <v/>
      </c>
      <c r="M193" s="105" t="str">
        <f>IF(ISBLANK(Wohnsitz!W187),"",(Wohnsitz!W187))</f>
        <v/>
      </c>
      <c r="N193" s="19" t="str">
        <f>IF(ISBLANK(Wohnsitz!L187),"",(Wohnsitz!L187/60))</f>
        <v/>
      </c>
      <c r="O193" s="19" t="str">
        <f>IF(ISBLANK(Wohnsitz!M187),"",(Wohnsitz!M187/60))</f>
        <v/>
      </c>
      <c r="P193" s="19" t="str">
        <f>IF(ISBLANK(Wohnsitz!N187),"",(Wohnsitz!N187/60))</f>
        <v/>
      </c>
      <c r="Q193" s="19">
        <f t="shared" si="6"/>
        <v>0</v>
      </c>
      <c r="R193" s="19" t="str">
        <f>IF(ISBLANK(Wohnsitz!P187),"",(Wohnsitz!P187))</f>
        <v/>
      </c>
      <c r="S193" s="19" t="str">
        <f>IF(ISBLANK(Wohnsitz!Q187),"",(Wohnsitz!Q187))</f>
        <v/>
      </c>
      <c r="T193" s="19" t="str">
        <f>IF(ISBLANK(Wohnsitz!R187),"",(Wohnsitz!R187))</f>
        <v/>
      </c>
      <c r="U193" s="19" t="str">
        <f>IF(ISBLANK(Wohnsitz!S187),"",(Wohnsitz!S187))</f>
        <v/>
      </c>
      <c r="V193" s="19" t="str">
        <f>IF(ISBLANK(Wohnsitz!T187),"",(Wohnsitz!T187))</f>
        <v/>
      </c>
      <c r="W193" s="19" t="str">
        <f>IF(ISBLANK(Wohnsitz!U187),"",(Wohnsitz!U187))</f>
        <v/>
      </c>
      <c r="X193" s="82">
        <f t="shared" si="7"/>
        <v>0</v>
      </c>
    </row>
    <row r="194" spans="1:24" ht="23.25" customHeight="1">
      <c r="A194" s="104" t="str">
        <f>IFERROR(IF('Sammel-RG'!J194&lt;&gt;"",INDEX(Wohnsitz!$J$1,1),""),"")</f>
        <v/>
      </c>
      <c r="B194" s="104" t="str">
        <f>IFERROR(IF('Sammel-RG'!J194&lt;&gt;"",INDEX(Wohnsitz!$C$8,1),""),"")</f>
        <v/>
      </c>
      <c r="C194" s="104" t="str">
        <f>IFERROR(IF('Sammel-RG'!J194&lt;&gt;"",INDEX(Wohnsitz!$C$5,1),""),"")</f>
        <v/>
      </c>
      <c r="D194" s="104" t="str">
        <f>IFERROR(IF('Sammel-RG'!H194&lt;&gt;"", 'Sammel-RG'!$B$10 &amp; " " &amp; $B$11, ""), "")</f>
        <v/>
      </c>
      <c r="E194" s="104" t="str">
        <f>IFERROR(IF('Sammel-RG'!J194&lt;&gt;"",INDEX(Wohnsitz!$F$7,1),""),"")</f>
        <v/>
      </c>
      <c r="F194" s="104" t="str">
        <f>IFERROR(IF('Sammel-RG'!J194&lt;&gt;"",INDEX(Wohnsitz!$C$11,1),""),"")</f>
        <v/>
      </c>
      <c r="G194" s="104" t="str">
        <f>IF(ISBLANK(Wohnsitz!B188),"",(Wohnsitz!B188))</f>
        <v/>
      </c>
      <c r="H194" s="104" t="str">
        <f>IF(ISBLANK(Wohnsitz!G188),"",(Wohnsitz!G188))</f>
        <v/>
      </c>
      <c r="I194" s="104" t="str">
        <f>IF(ISBLANK(Wohnsitz!H188),"",(Wohnsitz!H188))</f>
        <v/>
      </c>
      <c r="J194" s="104" t="str">
        <f>IF(ISBLANK(Wohnsitz!I188),"",(Wohnsitz!I188))</f>
        <v/>
      </c>
      <c r="K194" s="103" t="str">
        <f>IF(ISBLANK(Wohnsitz!J188),"",(Wohnsitz!J188))</f>
        <v/>
      </c>
      <c r="L194" s="23" t="str">
        <f>IF(ISBLANK(Wohnsitz!K188),"",(Wohnsitz!K188))</f>
        <v/>
      </c>
      <c r="M194" s="105" t="str">
        <f>IF(ISBLANK(Wohnsitz!W188),"",(Wohnsitz!W188))</f>
        <v/>
      </c>
      <c r="N194" s="19" t="str">
        <f>IF(ISBLANK(Wohnsitz!L188),"",(Wohnsitz!L188/60))</f>
        <v/>
      </c>
      <c r="O194" s="19" t="str">
        <f>IF(ISBLANK(Wohnsitz!M188),"",(Wohnsitz!M188/60))</f>
        <v/>
      </c>
      <c r="P194" s="19" t="str">
        <f>IF(ISBLANK(Wohnsitz!N188),"",(Wohnsitz!N188/60))</f>
        <v/>
      </c>
      <c r="Q194" s="19">
        <f t="shared" si="6"/>
        <v>0</v>
      </c>
      <c r="R194" s="19" t="str">
        <f>IF(ISBLANK(Wohnsitz!P188),"",(Wohnsitz!P188))</f>
        <v/>
      </c>
      <c r="S194" s="19" t="str">
        <f>IF(ISBLANK(Wohnsitz!Q188),"",(Wohnsitz!Q188))</f>
        <v/>
      </c>
      <c r="T194" s="19" t="str">
        <f>IF(ISBLANK(Wohnsitz!R188),"",(Wohnsitz!R188))</f>
        <v/>
      </c>
      <c r="U194" s="19" t="str">
        <f>IF(ISBLANK(Wohnsitz!S188),"",(Wohnsitz!S188))</f>
        <v/>
      </c>
      <c r="V194" s="19" t="str">
        <f>IF(ISBLANK(Wohnsitz!T188),"",(Wohnsitz!T188))</f>
        <v/>
      </c>
      <c r="W194" s="19" t="str">
        <f>IF(ISBLANK(Wohnsitz!U188),"",(Wohnsitz!U188))</f>
        <v/>
      </c>
      <c r="X194" s="82">
        <f t="shared" si="7"/>
        <v>0</v>
      </c>
    </row>
    <row r="195" spans="1:24" ht="23.25" customHeight="1">
      <c r="A195" s="104" t="str">
        <f>IFERROR(IF('Sammel-RG'!J195&lt;&gt;"",INDEX(Wohnsitz!$J$1,1),""),"")</f>
        <v/>
      </c>
      <c r="B195" s="104" t="str">
        <f>IFERROR(IF('Sammel-RG'!J195&lt;&gt;"",INDEX(Wohnsitz!$C$8,1),""),"")</f>
        <v/>
      </c>
      <c r="C195" s="104" t="str">
        <f>IFERROR(IF('Sammel-RG'!J195&lt;&gt;"",INDEX(Wohnsitz!$C$5,1),""),"")</f>
        <v/>
      </c>
      <c r="D195" s="104" t="str">
        <f>IFERROR(IF('Sammel-RG'!H195&lt;&gt;"", 'Sammel-RG'!$B$10 &amp; " " &amp; $B$11, ""), "")</f>
        <v/>
      </c>
      <c r="E195" s="104" t="str">
        <f>IFERROR(IF('Sammel-RG'!J195&lt;&gt;"",INDEX(Wohnsitz!$F$7,1),""),"")</f>
        <v/>
      </c>
      <c r="F195" s="104" t="str">
        <f>IFERROR(IF('Sammel-RG'!J195&lt;&gt;"",INDEX(Wohnsitz!$C$11,1),""),"")</f>
        <v/>
      </c>
      <c r="G195" s="104" t="str">
        <f>IF(ISBLANK(Wohnsitz!B189),"",(Wohnsitz!B189))</f>
        <v/>
      </c>
      <c r="H195" s="104" t="str">
        <f>IF(ISBLANK(Wohnsitz!G189),"",(Wohnsitz!G189))</f>
        <v/>
      </c>
      <c r="I195" s="104" t="str">
        <f>IF(ISBLANK(Wohnsitz!H189),"",(Wohnsitz!H189))</f>
        <v/>
      </c>
      <c r="J195" s="104" t="str">
        <f>IF(ISBLANK(Wohnsitz!I189),"",(Wohnsitz!I189))</f>
        <v/>
      </c>
      <c r="K195" s="103" t="str">
        <f>IF(ISBLANK(Wohnsitz!J189),"",(Wohnsitz!J189))</f>
        <v/>
      </c>
      <c r="L195" s="23" t="str">
        <f>IF(ISBLANK(Wohnsitz!K189),"",(Wohnsitz!K189))</f>
        <v/>
      </c>
      <c r="M195" s="105" t="str">
        <f>IF(ISBLANK(Wohnsitz!W189),"",(Wohnsitz!W189))</f>
        <v/>
      </c>
      <c r="N195" s="19" t="str">
        <f>IF(ISBLANK(Wohnsitz!L189),"",(Wohnsitz!L189/60))</f>
        <v/>
      </c>
      <c r="O195" s="19" t="str">
        <f>IF(ISBLANK(Wohnsitz!M189),"",(Wohnsitz!M189/60))</f>
        <v/>
      </c>
      <c r="P195" s="19" t="str">
        <f>IF(ISBLANK(Wohnsitz!N189),"",(Wohnsitz!N189/60))</f>
        <v/>
      </c>
      <c r="Q195" s="19">
        <f t="shared" si="6"/>
        <v>0</v>
      </c>
      <c r="R195" s="19" t="str">
        <f>IF(ISBLANK(Wohnsitz!P189),"",(Wohnsitz!P189))</f>
        <v/>
      </c>
      <c r="S195" s="19" t="str">
        <f>IF(ISBLANK(Wohnsitz!Q189),"",(Wohnsitz!Q189))</f>
        <v/>
      </c>
      <c r="T195" s="19" t="str">
        <f>IF(ISBLANK(Wohnsitz!R189),"",(Wohnsitz!R189))</f>
        <v/>
      </c>
      <c r="U195" s="19" t="str">
        <f>IF(ISBLANK(Wohnsitz!S189),"",(Wohnsitz!S189))</f>
        <v/>
      </c>
      <c r="V195" s="19" t="str">
        <f>IF(ISBLANK(Wohnsitz!T189),"",(Wohnsitz!T189))</f>
        <v/>
      </c>
      <c r="W195" s="19" t="str">
        <f>IF(ISBLANK(Wohnsitz!U189),"",(Wohnsitz!U189))</f>
        <v/>
      </c>
      <c r="X195" s="82">
        <f t="shared" si="7"/>
        <v>0</v>
      </c>
    </row>
    <row r="196" spans="1:24" ht="23.25" customHeight="1">
      <c r="A196" s="104" t="str">
        <f>IFERROR(IF('Sammel-RG'!J196&lt;&gt;"",INDEX(Wohnsitz!$J$1,1),""),"")</f>
        <v/>
      </c>
      <c r="B196" s="104" t="str">
        <f>IFERROR(IF('Sammel-RG'!J196&lt;&gt;"",INDEX(Wohnsitz!$C$8,1),""),"")</f>
        <v/>
      </c>
      <c r="C196" s="104" t="str">
        <f>IFERROR(IF('Sammel-RG'!J196&lt;&gt;"",INDEX(Wohnsitz!$C$5,1),""),"")</f>
        <v/>
      </c>
      <c r="D196" s="104" t="str">
        <f>IFERROR(IF('Sammel-RG'!H196&lt;&gt;"", 'Sammel-RG'!$B$10 &amp; " " &amp; $B$11, ""), "")</f>
        <v/>
      </c>
      <c r="E196" s="104" t="str">
        <f>IFERROR(IF('Sammel-RG'!J196&lt;&gt;"",INDEX(Wohnsitz!$F$7,1),""),"")</f>
        <v/>
      </c>
      <c r="F196" s="104" t="str">
        <f>IFERROR(IF('Sammel-RG'!J196&lt;&gt;"",INDEX(Wohnsitz!$C$11,1),""),"")</f>
        <v/>
      </c>
      <c r="G196" s="104" t="str">
        <f>IF(ISBLANK(Wohnsitz!B190),"",(Wohnsitz!B190))</f>
        <v/>
      </c>
      <c r="H196" s="104" t="str">
        <f>IF(ISBLANK(Wohnsitz!G190),"",(Wohnsitz!G190))</f>
        <v/>
      </c>
      <c r="I196" s="104" t="str">
        <f>IF(ISBLANK(Wohnsitz!H190),"",(Wohnsitz!H190))</f>
        <v/>
      </c>
      <c r="J196" s="104" t="str">
        <f>IF(ISBLANK(Wohnsitz!I190),"",(Wohnsitz!I190))</f>
        <v/>
      </c>
      <c r="K196" s="103" t="str">
        <f>IF(ISBLANK(Wohnsitz!J190),"",(Wohnsitz!J190))</f>
        <v/>
      </c>
      <c r="L196" s="23" t="str">
        <f>IF(ISBLANK(Wohnsitz!K190),"",(Wohnsitz!K190))</f>
        <v/>
      </c>
      <c r="M196" s="105" t="str">
        <f>IF(ISBLANK(Wohnsitz!W190),"",(Wohnsitz!W190))</f>
        <v/>
      </c>
      <c r="N196" s="19" t="str">
        <f>IF(ISBLANK(Wohnsitz!L190),"",(Wohnsitz!L190/60))</f>
        <v/>
      </c>
      <c r="O196" s="19" t="str">
        <f>IF(ISBLANK(Wohnsitz!M190),"",(Wohnsitz!M190/60))</f>
        <v/>
      </c>
      <c r="P196" s="19" t="str">
        <f>IF(ISBLANK(Wohnsitz!N190),"",(Wohnsitz!N190/60))</f>
        <v/>
      </c>
      <c r="Q196" s="19">
        <f t="shared" si="6"/>
        <v>0</v>
      </c>
      <c r="R196" s="19" t="str">
        <f>IF(ISBLANK(Wohnsitz!P190),"",(Wohnsitz!P190))</f>
        <v/>
      </c>
      <c r="S196" s="19" t="str">
        <f>IF(ISBLANK(Wohnsitz!Q190),"",(Wohnsitz!Q190))</f>
        <v/>
      </c>
      <c r="T196" s="19" t="str">
        <f>IF(ISBLANK(Wohnsitz!R190),"",(Wohnsitz!R190))</f>
        <v/>
      </c>
      <c r="U196" s="19" t="str">
        <f>IF(ISBLANK(Wohnsitz!S190),"",(Wohnsitz!S190))</f>
        <v/>
      </c>
      <c r="V196" s="19" t="str">
        <f>IF(ISBLANK(Wohnsitz!T190),"",(Wohnsitz!T190))</f>
        <v/>
      </c>
      <c r="W196" s="19" t="str">
        <f>IF(ISBLANK(Wohnsitz!U190),"",(Wohnsitz!U190))</f>
        <v/>
      </c>
      <c r="X196" s="82">
        <f t="shared" si="7"/>
        <v>0</v>
      </c>
    </row>
    <row r="197" spans="1:24" ht="23.25" customHeight="1">
      <c r="A197" s="104" t="str">
        <f>IFERROR(IF('Sammel-RG'!J197&lt;&gt;"",INDEX(Wohnsitz!$J$1,1),""),"")</f>
        <v/>
      </c>
      <c r="B197" s="104" t="str">
        <f>IFERROR(IF('Sammel-RG'!J197&lt;&gt;"",INDEX(Wohnsitz!$C$8,1),""),"")</f>
        <v/>
      </c>
      <c r="C197" s="104" t="str">
        <f>IFERROR(IF('Sammel-RG'!J197&lt;&gt;"",INDEX(Wohnsitz!$C$5,1),""),"")</f>
        <v/>
      </c>
      <c r="D197" s="104" t="str">
        <f>IFERROR(IF('Sammel-RG'!H197&lt;&gt;"", 'Sammel-RG'!$B$10 &amp; " " &amp; $B$11, ""), "")</f>
        <v/>
      </c>
      <c r="E197" s="104" t="str">
        <f>IFERROR(IF('Sammel-RG'!J197&lt;&gt;"",INDEX(Wohnsitz!$F$7,1),""),"")</f>
        <v/>
      </c>
      <c r="F197" s="104" t="str">
        <f>IFERROR(IF('Sammel-RG'!J197&lt;&gt;"",INDEX(Wohnsitz!$C$11,1),""),"")</f>
        <v/>
      </c>
      <c r="G197" s="104" t="str">
        <f>IF(ISBLANK(Wohnsitz!B191),"",(Wohnsitz!B191))</f>
        <v/>
      </c>
      <c r="H197" s="104" t="str">
        <f>IF(ISBLANK(Wohnsitz!G191),"",(Wohnsitz!G191))</f>
        <v/>
      </c>
      <c r="I197" s="104" t="str">
        <f>IF(ISBLANK(Wohnsitz!H191),"",(Wohnsitz!H191))</f>
        <v/>
      </c>
      <c r="J197" s="104" t="str">
        <f>IF(ISBLANK(Wohnsitz!I191),"",(Wohnsitz!I191))</f>
        <v/>
      </c>
      <c r="K197" s="103" t="str">
        <f>IF(ISBLANK(Wohnsitz!J191),"",(Wohnsitz!J191))</f>
        <v/>
      </c>
      <c r="L197" s="23" t="str">
        <f>IF(ISBLANK(Wohnsitz!K191),"",(Wohnsitz!K191))</f>
        <v/>
      </c>
      <c r="M197" s="105" t="str">
        <f>IF(ISBLANK(Wohnsitz!W191),"",(Wohnsitz!W191))</f>
        <v/>
      </c>
      <c r="N197" s="19" t="str">
        <f>IF(ISBLANK(Wohnsitz!L191),"",(Wohnsitz!L191/60))</f>
        <v/>
      </c>
      <c r="O197" s="19" t="str">
        <f>IF(ISBLANK(Wohnsitz!M191),"",(Wohnsitz!M191/60))</f>
        <v/>
      </c>
      <c r="P197" s="19" t="str">
        <f>IF(ISBLANK(Wohnsitz!N191),"",(Wohnsitz!N191/60))</f>
        <v/>
      </c>
      <c r="Q197" s="19">
        <f t="shared" si="6"/>
        <v>0</v>
      </c>
      <c r="R197" s="19" t="str">
        <f>IF(ISBLANK(Wohnsitz!P191),"",(Wohnsitz!P191))</f>
        <v/>
      </c>
      <c r="S197" s="19" t="str">
        <f>IF(ISBLANK(Wohnsitz!Q191),"",(Wohnsitz!Q191))</f>
        <v/>
      </c>
      <c r="T197" s="19" t="str">
        <f>IF(ISBLANK(Wohnsitz!R191),"",(Wohnsitz!R191))</f>
        <v/>
      </c>
      <c r="U197" s="19" t="str">
        <f>IF(ISBLANK(Wohnsitz!S191),"",(Wohnsitz!S191))</f>
        <v/>
      </c>
      <c r="V197" s="19" t="str">
        <f>IF(ISBLANK(Wohnsitz!T191),"",(Wohnsitz!T191))</f>
        <v/>
      </c>
      <c r="W197" s="19" t="str">
        <f>IF(ISBLANK(Wohnsitz!U191),"",(Wohnsitz!U191))</f>
        <v/>
      </c>
      <c r="X197" s="82">
        <f t="shared" si="7"/>
        <v>0</v>
      </c>
    </row>
    <row r="198" spans="1:24" ht="23.25" customHeight="1">
      <c r="A198" s="104" t="str">
        <f>IFERROR(IF('Sammel-RG'!J198&lt;&gt;"",INDEX(Wohnsitz!$J$1,1),""),"")</f>
        <v/>
      </c>
      <c r="B198" s="104" t="str">
        <f>IFERROR(IF('Sammel-RG'!J198&lt;&gt;"",INDEX(Wohnsitz!$C$8,1),""),"")</f>
        <v/>
      </c>
      <c r="C198" s="104" t="str">
        <f>IFERROR(IF('Sammel-RG'!J198&lt;&gt;"",INDEX(Wohnsitz!$C$5,1),""),"")</f>
        <v/>
      </c>
      <c r="D198" s="104" t="str">
        <f>IFERROR(IF('Sammel-RG'!H198&lt;&gt;"", 'Sammel-RG'!$B$10 &amp; " " &amp; $B$11, ""), "")</f>
        <v/>
      </c>
      <c r="E198" s="104" t="str">
        <f>IFERROR(IF('Sammel-RG'!J198&lt;&gt;"",INDEX(Wohnsitz!$F$7,1),""),"")</f>
        <v/>
      </c>
      <c r="F198" s="104" t="str">
        <f>IFERROR(IF('Sammel-RG'!J198&lt;&gt;"",INDEX(Wohnsitz!$C$11,1),""),"")</f>
        <v/>
      </c>
      <c r="G198" s="104" t="str">
        <f>IF(ISBLANK(Wohnsitz!B192),"",(Wohnsitz!B192))</f>
        <v/>
      </c>
      <c r="H198" s="104" t="str">
        <f>IF(ISBLANK(Wohnsitz!G192),"",(Wohnsitz!G192))</f>
        <v/>
      </c>
      <c r="I198" s="104" t="str">
        <f>IF(ISBLANK(Wohnsitz!H192),"",(Wohnsitz!H192))</f>
        <v/>
      </c>
      <c r="J198" s="104" t="str">
        <f>IF(ISBLANK(Wohnsitz!I192),"",(Wohnsitz!I192))</f>
        <v/>
      </c>
      <c r="K198" s="103" t="str">
        <f>IF(ISBLANK(Wohnsitz!J192),"",(Wohnsitz!J192))</f>
        <v/>
      </c>
      <c r="L198" s="23" t="str">
        <f>IF(ISBLANK(Wohnsitz!K192),"",(Wohnsitz!K192))</f>
        <v/>
      </c>
      <c r="M198" s="105" t="str">
        <f>IF(ISBLANK(Wohnsitz!W192),"",(Wohnsitz!W192))</f>
        <v/>
      </c>
      <c r="N198" s="19" t="str">
        <f>IF(ISBLANK(Wohnsitz!L192),"",(Wohnsitz!L192/60))</f>
        <v/>
      </c>
      <c r="O198" s="19" t="str">
        <f>IF(ISBLANK(Wohnsitz!M192),"",(Wohnsitz!M192/60))</f>
        <v/>
      </c>
      <c r="P198" s="19" t="str">
        <f>IF(ISBLANK(Wohnsitz!N192),"",(Wohnsitz!N192/60))</f>
        <v/>
      </c>
      <c r="Q198" s="19">
        <f t="shared" si="6"/>
        <v>0</v>
      </c>
      <c r="R198" s="19" t="str">
        <f>IF(ISBLANK(Wohnsitz!P192),"",(Wohnsitz!P192))</f>
        <v/>
      </c>
      <c r="S198" s="19" t="str">
        <f>IF(ISBLANK(Wohnsitz!Q192),"",(Wohnsitz!Q192))</f>
        <v/>
      </c>
      <c r="T198" s="19" t="str">
        <f>IF(ISBLANK(Wohnsitz!R192),"",(Wohnsitz!R192))</f>
        <v/>
      </c>
      <c r="U198" s="19" t="str">
        <f>IF(ISBLANK(Wohnsitz!S192),"",(Wohnsitz!S192))</f>
        <v/>
      </c>
      <c r="V198" s="19" t="str">
        <f>IF(ISBLANK(Wohnsitz!T192),"",(Wohnsitz!T192))</f>
        <v/>
      </c>
      <c r="W198" s="19" t="str">
        <f>IF(ISBLANK(Wohnsitz!U192),"",(Wohnsitz!U192))</f>
        <v/>
      </c>
      <c r="X198" s="82">
        <f t="shared" si="7"/>
        <v>0</v>
      </c>
    </row>
    <row r="199" spans="1:24" ht="23.25" customHeight="1">
      <c r="A199" s="104" t="str">
        <f>IFERROR(IF('Sammel-RG'!J199&lt;&gt;"",INDEX(Wohnsitz!$J$1,1),""),"")</f>
        <v/>
      </c>
      <c r="B199" s="104" t="str">
        <f>IFERROR(IF('Sammel-RG'!J199&lt;&gt;"",INDEX(Wohnsitz!$C$8,1),""),"")</f>
        <v/>
      </c>
      <c r="C199" s="104" t="str">
        <f>IFERROR(IF('Sammel-RG'!J199&lt;&gt;"",INDEX(Wohnsitz!$C$5,1),""),"")</f>
        <v/>
      </c>
      <c r="D199" s="104" t="str">
        <f>IFERROR(IF('Sammel-RG'!H199&lt;&gt;"", 'Sammel-RG'!$B$10 &amp; " " &amp; $B$11, ""), "")</f>
        <v/>
      </c>
      <c r="E199" s="104" t="str">
        <f>IFERROR(IF('Sammel-RG'!J199&lt;&gt;"",INDEX(Wohnsitz!$F$7,1),""),"")</f>
        <v/>
      </c>
      <c r="F199" s="104" t="str">
        <f>IFERROR(IF('Sammel-RG'!J199&lt;&gt;"",INDEX(Wohnsitz!$C$11,1),""),"")</f>
        <v/>
      </c>
      <c r="G199" s="104" t="str">
        <f>IF(ISBLANK(Wohnsitz!B193),"",(Wohnsitz!B193))</f>
        <v/>
      </c>
      <c r="H199" s="104" t="str">
        <f>IF(ISBLANK(Wohnsitz!G193),"",(Wohnsitz!G193))</f>
        <v/>
      </c>
      <c r="I199" s="104" t="str">
        <f>IF(ISBLANK(Wohnsitz!H193),"",(Wohnsitz!H193))</f>
        <v/>
      </c>
      <c r="J199" s="104" t="str">
        <f>IF(ISBLANK(Wohnsitz!I193),"",(Wohnsitz!I193))</f>
        <v/>
      </c>
      <c r="K199" s="103" t="str">
        <f>IF(ISBLANK(Wohnsitz!J193),"",(Wohnsitz!J193))</f>
        <v/>
      </c>
      <c r="L199" s="23" t="str">
        <f>IF(ISBLANK(Wohnsitz!K193),"",(Wohnsitz!K193))</f>
        <v/>
      </c>
      <c r="M199" s="105" t="str">
        <f>IF(ISBLANK(Wohnsitz!W193),"",(Wohnsitz!W193))</f>
        <v/>
      </c>
      <c r="N199" s="19" t="str">
        <f>IF(ISBLANK(Wohnsitz!L193),"",(Wohnsitz!L193/60))</f>
        <v/>
      </c>
      <c r="O199" s="19" t="str">
        <f>IF(ISBLANK(Wohnsitz!M193),"",(Wohnsitz!M193/60))</f>
        <v/>
      </c>
      <c r="P199" s="19" t="str">
        <f>IF(ISBLANK(Wohnsitz!N193),"",(Wohnsitz!N193/60))</f>
        <v/>
      </c>
      <c r="Q199" s="19">
        <f t="shared" si="6"/>
        <v>0</v>
      </c>
      <c r="R199" s="19" t="str">
        <f>IF(ISBLANK(Wohnsitz!P193),"",(Wohnsitz!P193))</f>
        <v/>
      </c>
      <c r="S199" s="19" t="str">
        <f>IF(ISBLANK(Wohnsitz!Q193),"",(Wohnsitz!Q193))</f>
        <v/>
      </c>
      <c r="T199" s="19" t="str">
        <f>IF(ISBLANK(Wohnsitz!R193),"",(Wohnsitz!R193))</f>
        <v/>
      </c>
      <c r="U199" s="19" t="str">
        <f>IF(ISBLANK(Wohnsitz!S193),"",(Wohnsitz!S193))</f>
        <v/>
      </c>
      <c r="V199" s="19" t="str">
        <f>IF(ISBLANK(Wohnsitz!T193),"",(Wohnsitz!T193))</f>
        <v/>
      </c>
      <c r="W199" s="19" t="str">
        <f>IF(ISBLANK(Wohnsitz!U193),"",(Wohnsitz!U193))</f>
        <v/>
      </c>
      <c r="X199" s="82">
        <f t="shared" si="7"/>
        <v>0</v>
      </c>
    </row>
    <row r="200" spans="1:24" ht="23.25" customHeight="1">
      <c r="A200" s="104" t="str">
        <f>IFERROR(IF('Sammel-RG'!J200&lt;&gt;"",INDEX(Wohnsitz!$J$1,1),""),"")</f>
        <v/>
      </c>
      <c r="B200" s="104" t="str">
        <f>IFERROR(IF('Sammel-RG'!J200&lt;&gt;"",INDEX(Wohnsitz!$C$8,1),""),"")</f>
        <v/>
      </c>
      <c r="C200" s="104" t="str">
        <f>IFERROR(IF('Sammel-RG'!J200&lt;&gt;"",INDEX(Wohnsitz!$C$5,1),""),"")</f>
        <v/>
      </c>
      <c r="D200" s="104" t="str">
        <f>IFERROR(IF('Sammel-RG'!H200&lt;&gt;"", 'Sammel-RG'!$B$10 &amp; " " &amp; $B$11, ""), "")</f>
        <v/>
      </c>
      <c r="E200" s="104" t="str">
        <f>IFERROR(IF('Sammel-RG'!J200&lt;&gt;"",INDEX(Wohnsitz!$F$7,1),""),"")</f>
        <v/>
      </c>
      <c r="F200" s="104" t="str">
        <f>IFERROR(IF('Sammel-RG'!J200&lt;&gt;"",INDEX(Wohnsitz!$C$11,1),""),"")</f>
        <v/>
      </c>
      <c r="G200" s="104" t="str">
        <f>IF(ISBLANK(Wohnsitz!B194),"",(Wohnsitz!B194))</f>
        <v/>
      </c>
      <c r="H200" s="104" t="str">
        <f>IF(ISBLANK(Wohnsitz!G194),"",(Wohnsitz!G194))</f>
        <v/>
      </c>
      <c r="I200" s="104" t="str">
        <f>IF(ISBLANK(Wohnsitz!H194),"",(Wohnsitz!H194))</f>
        <v/>
      </c>
      <c r="J200" s="104" t="str">
        <f>IF(ISBLANK(Wohnsitz!I194),"",(Wohnsitz!I194))</f>
        <v/>
      </c>
      <c r="K200" s="103" t="str">
        <f>IF(ISBLANK(Wohnsitz!J194),"",(Wohnsitz!J194))</f>
        <v/>
      </c>
      <c r="L200" s="23" t="str">
        <f>IF(ISBLANK(Wohnsitz!K194),"",(Wohnsitz!K194))</f>
        <v/>
      </c>
      <c r="M200" s="105" t="str">
        <f>IF(ISBLANK(Wohnsitz!W194),"",(Wohnsitz!W194))</f>
        <v/>
      </c>
      <c r="N200" s="19" t="str">
        <f>IF(ISBLANK(Wohnsitz!L194),"",(Wohnsitz!L194/60))</f>
        <v/>
      </c>
      <c r="O200" s="19" t="str">
        <f>IF(ISBLANK(Wohnsitz!M194),"",(Wohnsitz!M194/60))</f>
        <v/>
      </c>
      <c r="P200" s="19" t="str">
        <f>IF(ISBLANK(Wohnsitz!N194),"",(Wohnsitz!N194/60))</f>
        <v/>
      </c>
      <c r="Q200" s="19">
        <f t="shared" si="6"/>
        <v>0</v>
      </c>
      <c r="R200" s="19" t="str">
        <f>IF(ISBLANK(Wohnsitz!P194),"",(Wohnsitz!P194))</f>
        <v/>
      </c>
      <c r="S200" s="19" t="str">
        <f>IF(ISBLANK(Wohnsitz!Q194),"",(Wohnsitz!Q194))</f>
        <v/>
      </c>
      <c r="T200" s="19" t="str">
        <f>IF(ISBLANK(Wohnsitz!R194),"",(Wohnsitz!R194))</f>
        <v/>
      </c>
      <c r="U200" s="19" t="str">
        <f>IF(ISBLANK(Wohnsitz!S194),"",(Wohnsitz!S194))</f>
        <v/>
      </c>
      <c r="V200" s="19" t="str">
        <f>IF(ISBLANK(Wohnsitz!T194),"",(Wohnsitz!T194))</f>
        <v/>
      </c>
      <c r="W200" s="19" t="str">
        <f>IF(ISBLANK(Wohnsitz!U194),"",(Wohnsitz!U194))</f>
        <v/>
      </c>
      <c r="X200" s="82">
        <f t="shared" si="7"/>
        <v>0</v>
      </c>
    </row>
    <row r="201" spans="1:24" ht="23.25" customHeight="1">
      <c r="A201" s="104" t="str">
        <f>IFERROR(IF('Sammel-RG'!J201&lt;&gt;"",INDEX(Wohnsitz!$J$1,1),""),"")</f>
        <v/>
      </c>
      <c r="B201" s="104" t="str">
        <f>IFERROR(IF('Sammel-RG'!J201&lt;&gt;"",INDEX(Wohnsitz!$C$8,1),""),"")</f>
        <v/>
      </c>
      <c r="C201" s="104" t="str">
        <f>IFERROR(IF('Sammel-RG'!J201&lt;&gt;"",INDEX(Wohnsitz!$C$5,1),""),"")</f>
        <v/>
      </c>
      <c r="D201" s="104" t="str">
        <f>IFERROR(IF('Sammel-RG'!H201&lt;&gt;"", 'Sammel-RG'!$B$10 &amp; " " &amp; $B$11, ""), "")</f>
        <v/>
      </c>
      <c r="E201" s="104" t="str">
        <f>IFERROR(IF('Sammel-RG'!J201&lt;&gt;"",INDEX(Wohnsitz!$F$7,1),""),"")</f>
        <v/>
      </c>
      <c r="F201" s="104" t="str">
        <f>IFERROR(IF('Sammel-RG'!J201&lt;&gt;"",INDEX(Wohnsitz!$C$11,1),""),"")</f>
        <v/>
      </c>
      <c r="G201" s="104" t="str">
        <f>IF(ISBLANK(Wohnsitz!B195),"",(Wohnsitz!B195))</f>
        <v/>
      </c>
      <c r="H201" s="104" t="str">
        <f>IF(ISBLANK(Wohnsitz!G195),"",(Wohnsitz!G195))</f>
        <v/>
      </c>
      <c r="I201" s="104" t="str">
        <f>IF(ISBLANK(Wohnsitz!H195),"",(Wohnsitz!H195))</f>
        <v/>
      </c>
      <c r="J201" s="104" t="str">
        <f>IF(ISBLANK(Wohnsitz!I195),"",(Wohnsitz!I195))</f>
        <v/>
      </c>
      <c r="K201" s="103" t="str">
        <f>IF(ISBLANK(Wohnsitz!J195),"",(Wohnsitz!J195))</f>
        <v/>
      </c>
      <c r="L201" s="23" t="str">
        <f>IF(ISBLANK(Wohnsitz!K195),"",(Wohnsitz!K195))</f>
        <v/>
      </c>
      <c r="M201" s="105" t="str">
        <f>IF(ISBLANK(Wohnsitz!W195),"",(Wohnsitz!W195))</f>
        <v/>
      </c>
      <c r="N201" s="19" t="str">
        <f>IF(ISBLANK(Wohnsitz!L195),"",(Wohnsitz!L195/60))</f>
        <v/>
      </c>
      <c r="O201" s="19" t="str">
        <f>IF(ISBLANK(Wohnsitz!M195),"",(Wohnsitz!M195/60))</f>
        <v/>
      </c>
      <c r="P201" s="19" t="str">
        <f>IF(ISBLANK(Wohnsitz!N195),"",(Wohnsitz!N195/60))</f>
        <v/>
      </c>
      <c r="Q201" s="19">
        <f t="shared" si="6"/>
        <v>0</v>
      </c>
      <c r="R201" s="19" t="str">
        <f>IF(ISBLANK(Wohnsitz!P195),"",(Wohnsitz!P195))</f>
        <v/>
      </c>
      <c r="S201" s="19" t="str">
        <f>IF(ISBLANK(Wohnsitz!Q195),"",(Wohnsitz!Q195))</f>
        <v/>
      </c>
      <c r="T201" s="19" t="str">
        <f>IF(ISBLANK(Wohnsitz!R195),"",(Wohnsitz!R195))</f>
        <v/>
      </c>
      <c r="U201" s="19" t="str">
        <f>IF(ISBLANK(Wohnsitz!S195),"",(Wohnsitz!S195))</f>
        <v/>
      </c>
      <c r="V201" s="19" t="str">
        <f>IF(ISBLANK(Wohnsitz!T195),"",(Wohnsitz!T195))</f>
        <v/>
      </c>
      <c r="W201" s="19" t="str">
        <f>IF(ISBLANK(Wohnsitz!U195),"",(Wohnsitz!U195))</f>
        <v/>
      </c>
      <c r="X201" s="82">
        <f t="shared" si="7"/>
        <v>0</v>
      </c>
    </row>
    <row r="202" spans="1:24" ht="23.25" customHeight="1">
      <c r="A202" s="104" t="str">
        <f>IFERROR(IF('Sammel-RG'!J202&lt;&gt;"",INDEX(Wohnsitz!$J$1,1),""),"")</f>
        <v/>
      </c>
      <c r="B202" s="104" t="str">
        <f>IFERROR(IF('Sammel-RG'!J202&lt;&gt;"",INDEX(Wohnsitz!$C$8,1),""),"")</f>
        <v/>
      </c>
      <c r="C202" s="104" t="str">
        <f>IFERROR(IF('Sammel-RG'!J202&lt;&gt;"",INDEX(Wohnsitz!$C$5,1),""),"")</f>
        <v/>
      </c>
      <c r="D202" s="104" t="str">
        <f>IFERROR(IF('Sammel-RG'!H202&lt;&gt;"", 'Sammel-RG'!$B$10 &amp; " " &amp; $B$11, ""), "")</f>
        <v/>
      </c>
      <c r="E202" s="104" t="str">
        <f>IFERROR(IF('Sammel-RG'!J202&lt;&gt;"",INDEX(Wohnsitz!$F$7,1),""),"")</f>
        <v/>
      </c>
      <c r="F202" s="104" t="str">
        <f>IFERROR(IF('Sammel-RG'!J202&lt;&gt;"",INDEX(Wohnsitz!$C$11,1),""),"")</f>
        <v/>
      </c>
      <c r="G202" s="104" t="str">
        <f>IF(ISBLANK(Wohnsitz!B196),"",(Wohnsitz!B196))</f>
        <v/>
      </c>
      <c r="H202" s="104" t="str">
        <f>IF(ISBLANK(Wohnsitz!G196),"",(Wohnsitz!G196))</f>
        <v/>
      </c>
      <c r="I202" s="104" t="str">
        <f>IF(ISBLANK(Wohnsitz!H196),"",(Wohnsitz!H196))</f>
        <v/>
      </c>
      <c r="J202" s="104" t="str">
        <f>IF(ISBLANK(Wohnsitz!I196),"",(Wohnsitz!I196))</f>
        <v/>
      </c>
      <c r="K202" s="103" t="str">
        <f>IF(ISBLANK(Wohnsitz!J196),"",(Wohnsitz!J196))</f>
        <v/>
      </c>
      <c r="L202" s="23" t="str">
        <f>IF(ISBLANK(Wohnsitz!K196),"",(Wohnsitz!K196))</f>
        <v/>
      </c>
      <c r="M202" s="105" t="str">
        <f>IF(ISBLANK(Wohnsitz!W196),"",(Wohnsitz!W196))</f>
        <v/>
      </c>
      <c r="N202" s="19" t="str">
        <f>IF(ISBLANK(Wohnsitz!L196),"",(Wohnsitz!L196/60))</f>
        <v/>
      </c>
      <c r="O202" s="19" t="str">
        <f>IF(ISBLANK(Wohnsitz!M196),"",(Wohnsitz!M196/60))</f>
        <v/>
      </c>
      <c r="P202" s="19" t="str">
        <f>IF(ISBLANK(Wohnsitz!N196),"",(Wohnsitz!N196/60))</f>
        <v/>
      </c>
      <c r="Q202" s="19">
        <f t="shared" si="6"/>
        <v>0</v>
      </c>
      <c r="R202" s="19" t="str">
        <f>IF(ISBLANK(Wohnsitz!P196),"",(Wohnsitz!P196))</f>
        <v/>
      </c>
      <c r="S202" s="19" t="str">
        <f>IF(ISBLANK(Wohnsitz!Q196),"",(Wohnsitz!Q196))</f>
        <v/>
      </c>
      <c r="T202" s="19" t="str">
        <f>IF(ISBLANK(Wohnsitz!R196),"",(Wohnsitz!R196))</f>
        <v/>
      </c>
      <c r="U202" s="19" t="str">
        <f>IF(ISBLANK(Wohnsitz!S196),"",(Wohnsitz!S196))</f>
        <v/>
      </c>
      <c r="V202" s="19" t="str">
        <f>IF(ISBLANK(Wohnsitz!T196),"",(Wohnsitz!T196))</f>
        <v/>
      </c>
      <c r="W202" s="19" t="str">
        <f>IF(ISBLANK(Wohnsitz!U196),"",(Wohnsitz!U196))</f>
        <v/>
      </c>
      <c r="X202" s="82">
        <f t="shared" si="7"/>
        <v>0</v>
      </c>
    </row>
    <row r="203" spans="1:24" ht="23.25" customHeight="1">
      <c r="A203" s="104" t="str">
        <f>IFERROR(IF('Sammel-RG'!J203&lt;&gt;"",INDEX(Wohnsitz!$J$1,1),""),"")</f>
        <v/>
      </c>
      <c r="B203" s="104" t="str">
        <f>IFERROR(IF('Sammel-RG'!J203&lt;&gt;"",INDEX(Wohnsitz!$C$8,1),""),"")</f>
        <v/>
      </c>
      <c r="C203" s="104" t="str">
        <f>IFERROR(IF('Sammel-RG'!J203&lt;&gt;"",INDEX(Wohnsitz!$C$5,1),""),"")</f>
        <v/>
      </c>
      <c r="D203" s="104" t="str">
        <f>IFERROR(IF('Sammel-RG'!H203&lt;&gt;"", 'Sammel-RG'!$B$10 &amp; " " &amp; $B$11, ""), "")</f>
        <v/>
      </c>
      <c r="E203" s="104" t="str">
        <f>IFERROR(IF('Sammel-RG'!J203&lt;&gt;"",INDEX(Wohnsitz!$F$7,1),""),"")</f>
        <v/>
      </c>
      <c r="F203" s="104" t="str">
        <f>IFERROR(IF('Sammel-RG'!J203&lt;&gt;"",INDEX(Wohnsitz!$C$11,1),""),"")</f>
        <v/>
      </c>
      <c r="G203" s="104" t="str">
        <f>IF(ISBLANK(Wohnsitz!B197),"",(Wohnsitz!B197))</f>
        <v/>
      </c>
      <c r="H203" s="104" t="str">
        <f>IF(ISBLANK(Wohnsitz!G197),"",(Wohnsitz!G197))</f>
        <v/>
      </c>
      <c r="I203" s="104" t="str">
        <f>IF(ISBLANK(Wohnsitz!H197),"",(Wohnsitz!H197))</f>
        <v/>
      </c>
      <c r="J203" s="104" t="str">
        <f>IF(ISBLANK(Wohnsitz!I197),"",(Wohnsitz!I197))</f>
        <v/>
      </c>
      <c r="K203" s="103" t="str">
        <f>IF(ISBLANK(Wohnsitz!J197),"",(Wohnsitz!J197))</f>
        <v/>
      </c>
      <c r="L203" s="23" t="str">
        <f>IF(ISBLANK(Wohnsitz!K197),"",(Wohnsitz!K197))</f>
        <v/>
      </c>
      <c r="M203" s="105" t="str">
        <f>IF(ISBLANK(Wohnsitz!W197),"",(Wohnsitz!W197))</f>
        <v/>
      </c>
      <c r="N203" s="19" t="str">
        <f>IF(ISBLANK(Wohnsitz!L197),"",(Wohnsitz!L197/60))</f>
        <v/>
      </c>
      <c r="O203" s="19" t="str">
        <f>IF(ISBLANK(Wohnsitz!M197),"",(Wohnsitz!M197/60))</f>
        <v/>
      </c>
      <c r="P203" s="19" t="str">
        <f>IF(ISBLANK(Wohnsitz!N197),"",(Wohnsitz!N197/60))</f>
        <v/>
      </c>
      <c r="Q203" s="19">
        <f t="shared" si="6"/>
        <v>0</v>
      </c>
      <c r="R203" s="19" t="str">
        <f>IF(ISBLANK(Wohnsitz!P197),"",(Wohnsitz!P197))</f>
        <v/>
      </c>
      <c r="S203" s="19" t="str">
        <f>IF(ISBLANK(Wohnsitz!Q197),"",(Wohnsitz!Q197))</f>
        <v/>
      </c>
      <c r="T203" s="19" t="str">
        <f>IF(ISBLANK(Wohnsitz!R197),"",(Wohnsitz!R197))</f>
        <v/>
      </c>
      <c r="U203" s="19" t="str">
        <f>IF(ISBLANK(Wohnsitz!S197),"",(Wohnsitz!S197))</f>
        <v/>
      </c>
      <c r="V203" s="19" t="str">
        <f>IF(ISBLANK(Wohnsitz!T197),"",(Wohnsitz!T197))</f>
        <v/>
      </c>
      <c r="W203" s="19" t="str">
        <f>IF(ISBLANK(Wohnsitz!U197),"",(Wohnsitz!U197))</f>
        <v/>
      </c>
      <c r="X203" s="82">
        <f t="shared" si="7"/>
        <v>0</v>
      </c>
    </row>
    <row r="204" spans="1:24" ht="23.25" customHeight="1">
      <c r="A204" s="104" t="str">
        <f>IFERROR(IF('Sammel-RG'!J204&lt;&gt;"",INDEX(Wohnsitz!$J$1,1),""),"")</f>
        <v/>
      </c>
      <c r="B204" s="104" t="str">
        <f>IFERROR(IF('Sammel-RG'!J204&lt;&gt;"",INDEX(Wohnsitz!$C$8,1),""),"")</f>
        <v/>
      </c>
      <c r="C204" s="104" t="str">
        <f>IFERROR(IF('Sammel-RG'!J204&lt;&gt;"",INDEX(Wohnsitz!$C$5,1),""),"")</f>
        <v/>
      </c>
      <c r="D204" s="104" t="str">
        <f>IFERROR(IF('Sammel-RG'!H204&lt;&gt;"", 'Sammel-RG'!$B$10 &amp; " " &amp; $B$11, ""), "")</f>
        <v/>
      </c>
      <c r="E204" s="104" t="str">
        <f>IFERROR(IF('Sammel-RG'!J204&lt;&gt;"",INDEX(Wohnsitz!$F$7,1),""),"")</f>
        <v/>
      </c>
      <c r="F204" s="104" t="str">
        <f>IFERROR(IF('Sammel-RG'!J204&lt;&gt;"",INDEX(Wohnsitz!$C$11,1),""),"")</f>
        <v/>
      </c>
      <c r="G204" s="104" t="str">
        <f>IF(ISBLANK(Wohnsitz!B198),"",(Wohnsitz!B198))</f>
        <v/>
      </c>
      <c r="H204" s="104" t="str">
        <f>IF(ISBLANK(Wohnsitz!G198),"",(Wohnsitz!G198))</f>
        <v/>
      </c>
      <c r="I204" s="104" t="str">
        <f>IF(ISBLANK(Wohnsitz!H198),"",(Wohnsitz!H198))</f>
        <v/>
      </c>
      <c r="J204" s="104" t="str">
        <f>IF(ISBLANK(Wohnsitz!I198),"",(Wohnsitz!I198))</f>
        <v/>
      </c>
      <c r="K204" s="103" t="str">
        <f>IF(ISBLANK(Wohnsitz!J198),"",(Wohnsitz!J198))</f>
        <v/>
      </c>
      <c r="L204" s="23" t="str">
        <f>IF(ISBLANK(Wohnsitz!K198),"",(Wohnsitz!K198))</f>
        <v/>
      </c>
      <c r="M204" s="105" t="str">
        <f>IF(ISBLANK(Wohnsitz!W198),"",(Wohnsitz!W198))</f>
        <v/>
      </c>
      <c r="N204" s="19" t="str">
        <f>IF(ISBLANK(Wohnsitz!L198),"",(Wohnsitz!L198/60))</f>
        <v/>
      </c>
      <c r="O204" s="19" t="str">
        <f>IF(ISBLANK(Wohnsitz!M198),"",(Wohnsitz!M198/60))</f>
        <v/>
      </c>
      <c r="P204" s="19" t="str">
        <f>IF(ISBLANK(Wohnsitz!N198),"",(Wohnsitz!N198/60))</f>
        <v/>
      </c>
      <c r="Q204" s="19">
        <f t="shared" si="6"/>
        <v>0</v>
      </c>
      <c r="R204" s="19" t="str">
        <f>IF(ISBLANK(Wohnsitz!P198),"",(Wohnsitz!P198))</f>
        <v/>
      </c>
      <c r="S204" s="19" t="str">
        <f>IF(ISBLANK(Wohnsitz!Q198),"",(Wohnsitz!Q198))</f>
        <v/>
      </c>
      <c r="T204" s="19" t="str">
        <f>IF(ISBLANK(Wohnsitz!R198),"",(Wohnsitz!R198))</f>
        <v/>
      </c>
      <c r="U204" s="19" t="str">
        <f>IF(ISBLANK(Wohnsitz!S198),"",(Wohnsitz!S198))</f>
        <v/>
      </c>
      <c r="V204" s="19" t="str">
        <f>IF(ISBLANK(Wohnsitz!T198),"",(Wohnsitz!T198))</f>
        <v/>
      </c>
      <c r="W204" s="19" t="str">
        <f>IF(ISBLANK(Wohnsitz!U198),"",(Wohnsitz!U198))</f>
        <v/>
      </c>
      <c r="X204" s="82">
        <f t="shared" si="7"/>
        <v>0</v>
      </c>
    </row>
    <row r="205" spans="1:24" ht="23.25" customHeight="1">
      <c r="A205" s="104" t="str">
        <f>IFERROR(IF('Sammel-RG'!J205&lt;&gt;"",INDEX(Wohnsitz!$J$1,1),""),"")</f>
        <v/>
      </c>
      <c r="B205" s="104" t="str">
        <f>IFERROR(IF('Sammel-RG'!J205&lt;&gt;"",INDEX(Wohnsitz!$C$8,1),""),"")</f>
        <v/>
      </c>
      <c r="C205" s="104" t="str">
        <f>IFERROR(IF('Sammel-RG'!J205&lt;&gt;"",INDEX(Wohnsitz!$C$5,1),""),"")</f>
        <v/>
      </c>
      <c r="D205" s="104" t="str">
        <f>IFERROR(IF('Sammel-RG'!H205&lt;&gt;"", 'Sammel-RG'!$B$10 &amp; " " &amp; $B$11, ""), "")</f>
        <v/>
      </c>
      <c r="E205" s="104" t="str">
        <f>IFERROR(IF('Sammel-RG'!J205&lt;&gt;"",INDEX(Wohnsitz!$F$7,1),""),"")</f>
        <v/>
      </c>
      <c r="F205" s="104" t="str">
        <f>IFERROR(IF('Sammel-RG'!J205&lt;&gt;"",INDEX(Wohnsitz!$C$11,1),""),"")</f>
        <v/>
      </c>
      <c r="G205" s="104" t="str">
        <f>IF(ISBLANK(Wohnsitz!B199),"",(Wohnsitz!B199))</f>
        <v/>
      </c>
      <c r="H205" s="104" t="str">
        <f>IF(ISBLANK(Wohnsitz!G199),"",(Wohnsitz!G199))</f>
        <v/>
      </c>
      <c r="I205" s="104" t="str">
        <f>IF(ISBLANK(Wohnsitz!H199),"",(Wohnsitz!H199))</f>
        <v/>
      </c>
      <c r="J205" s="104" t="str">
        <f>IF(ISBLANK(Wohnsitz!I199),"",(Wohnsitz!I199))</f>
        <v/>
      </c>
      <c r="K205" s="103" t="str">
        <f>IF(ISBLANK(Wohnsitz!J199),"",(Wohnsitz!J199))</f>
        <v/>
      </c>
      <c r="L205" s="23" t="str">
        <f>IF(ISBLANK(Wohnsitz!K199),"",(Wohnsitz!K199))</f>
        <v/>
      </c>
      <c r="M205" s="105" t="str">
        <f>IF(ISBLANK(Wohnsitz!W199),"",(Wohnsitz!W199))</f>
        <v/>
      </c>
      <c r="N205" s="19" t="str">
        <f>IF(ISBLANK(Wohnsitz!L199),"",(Wohnsitz!L199/60))</f>
        <v/>
      </c>
      <c r="O205" s="19" t="str">
        <f>IF(ISBLANK(Wohnsitz!M199),"",(Wohnsitz!M199/60))</f>
        <v/>
      </c>
      <c r="P205" s="19" t="str">
        <f>IF(ISBLANK(Wohnsitz!N199),"",(Wohnsitz!N199/60))</f>
        <v/>
      </c>
      <c r="Q205" s="19">
        <f t="shared" si="6"/>
        <v>0</v>
      </c>
      <c r="R205" s="19" t="str">
        <f>IF(ISBLANK(Wohnsitz!P199),"",(Wohnsitz!P199))</f>
        <v/>
      </c>
      <c r="S205" s="19" t="str">
        <f>IF(ISBLANK(Wohnsitz!Q199),"",(Wohnsitz!Q199))</f>
        <v/>
      </c>
      <c r="T205" s="19" t="str">
        <f>IF(ISBLANK(Wohnsitz!R199),"",(Wohnsitz!R199))</f>
        <v/>
      </c>
      <c r="U205" s="19" t="str">
        <f>IF(ISBLANK(Wohnsitz!S199),"",(Wohnsitz!S199))</f>
        <v/>
      </c>
      <c r="V205" s="19" t="str">
        <f>IF(ISBLANK(Wohnsitz!T199),"",(Wohnsitz!T199))</f>
        <v/>
      </c>
      <c r="W205" s="19" t="str">
        <f>IF(ISBLANK(Wohnsitz!U199),"",(Wohnsitz!U199))</f>
        <v/>
      </c>
      <c r="X205" s="82">
        <f t="shared" si="7"/>
        <v>0</v>
      </c>
    </row>
    <row r="206" spans="1:24" ht="23.25" customHeight="1">
      <c r="A206" s="104" t="str">
        <f>IFERROR(IF('Sammel-RG'!J206&lt;&gt;"",INDEX(Wohnsitz!$J$1,1),""),"")</f>
        <v/>
      </c>
      <c r="B206" s="104" t="str">
        <f>IFERROR(IF('Sammel-RG'!J206&lt;&gt;"",INDEX(Wohnsitz!$C$8,1),""),"")</f>
        <v/>
      </c>
      <c r="C206" s="104" t="str">
        <f>IFERROR(IF('Sammel-RG'!J206&lt;&gt;"",INDEX(Wohnsitz!$C$5,1),""),"")</f>
        <v/>
      </c>
      <c r="D206" s="104" t="str">
        <f>IFERROR(IF('Sammel-RG'!H206&lt;&gt;"", 'Sammel-RG'!$B$10 &amp; " " &amp; $B$11, ""), "")</f>
        <v/>
      </c>
      <c r="E206" s="104" t="str">
        <f>IFERROR(IF('Sammel-RG'!J206&lt;&gt;"",INDEX(Wohnsitz!$F$7,1),""),"")</f>
        <v/>
      </c>
      <c r="F206" s="104" t="str">
        <f>IFERROR(IF('Sammel-RG'!J206&lt;&gt;"",INDEX(Wohnsitz!$C$11,1),""),"")</f>
        <v/>
      </c>
      <c r="G206" s="104" t="str">
        <f>IF(ISBLANK(Wohnsitz!B200),"",(Wohnsitz!B200))</f>
        <v/>
      </c>
      <c r="H206" s="104" t="str">
        <f>IF(ISBLANK(Wohnsitz!G200),"",(Wohnsitz!G200))</f>
        <v/>
      </c>
      <c r="I206" s="104" t="str">
        <f>IF(ISBLANK(Wohnsitz!H200),"",(Wohnsitz!H200))</f>
        <v/>
      </c>
      <c r="J206" s="104" t="str">
        <f>IF(ISBLANK(Wohnsitz!I200),"",(Wohnsitz!I200))</f>
        <v/>
      </c>
      <c r="K206" s="103" t="str">
        <f>IF(ISBLANK(Wohnsitz!J200),"",(Wohnsitz!J200))</f>
        <v/>
      </c>
      <c r="L206" s="23" t="str">
        <f>IF(ISBLANK(Wohnsitz!K200),"",(Wohnsitz!K200))</f>
        <v/>
      </c>
      <c r="M206" s="105" t="str">
        <f>IF(ISBLANK(Wohnsitz!W200),"",(Wohnsitz!W200))</f>
        <v/>
      </c>
      <c r="N206" s="19" t="str">
        <f>IF(ISBLANK(Wohnsitz!L200),"",(Wohnsitz!L200/60))</f>
        <v/>
      </c>
      <c r="O206" s="19" t="str">
        <f>IF(ISBLANK(Wohnsitz!M200),"",(Wohnsitz!M200/60))</f>
        <v/>
      </c>
      <c r="P206" s="19" t="str">
        <f>IF(ISBLANK(Wohnsitz!N200),"",(Wohnsitz!N200/60))</f>
        <v/>
      </c>
      <c r="Q206" s="19">
        <f t="shared" si="6"/>
        <v>0</v>
      </c>
      <c r="R206" s="19" t="str">
        <f>IF(ISBLANK(Wohnsitz!P200),"",(Wohnsitz!P200))</f>
        <v/>
      </c>
      <c r="S206" s="19" t="str">
        <f>IF(ISBLANK(Wohnsitz!Q200),"",(Wohnsitz!Q200))</f>
        <v/>
      </c>
      <c r="T206" s="19" t="str">
        <f>IF(ISBLANK(Wohnsitz!R200),"",(Wohnsitz!R200))</f>
        <v/>
      </c>
      <c r="U206" s="19" t="str">
        <f>IF(ISBLANK(Wohnsitz!S200),"",(Wohnsitz!S200))</f>
        <v/>
      </c>
      <c r="V206" s="19" t="str">
        <f>IF(ISBLANK(Wohnsitz!T200),"",(Wohnsitz!T200))</f>
        <v/>
      </c>
      <c r="W206" s="19" t="str">
        <f>IF(ISBLANK(Wohnsitz!U200),"",(Wohnsitz!U200))</f>
        <v/>
      </c>
      <c r="X206" s="82">
        <f t="shared" si="7"/>
        <v>0</v>
      </c>
    </row>
    <row r="207" spans="1:24" ht="23.25" customHeight="1">
      <c r="A207" s="104" t="str">
        <f>IFERROR(IF('Sammel-RG'!J207&lt;&gt;"",INDEX(Wohnsitz!$J$1,1),""),"")</f>
        <v/>
      </c>
      <c r="B207" s="104" t="str">
        <f>IFERROR(IF('Sammel-RG'!J207&lt;&gt;"",INDEX(Wohnsitz!$C$8,1),""),"")</f>
        <v/>
      </c>
      <c r="C207" s="104" t="str">
        <f>IFERROR(IF('Sammel-RG'!J207&lt;&gt;"",INDEX(Wohnsitz!$C$5,1),""),"")</f>
        <v/>
      </c>
      <c r="D207" s="104" t="str">
        <f>IFERROR(IF('Sammel-RG'!H207&lt;&gt;"", 'Sammel-RG'!$B$10 &amp; " " &amp; $B$11, ""), "")</f>
        <v/>
      </c>
      <c r="E207" s="104" t="str">
        <f>IFERROR(IF('Sammel-RG'!J207&lt;&gt;"",INDEX(Wohnsitz!$F$7,1),""),"")</f>
        <v/>
      </c>
      <c r="F207" s="104" t="str">
        <f>IFERROR(IF('Sammel-RG'!J207&lt;&gt;"",INDEX(Wohnsitz!$C$11,1),""),"")</f>
        <v/>
      </c>
      <c r="G207" s="104" t="str">
        <f>IF(ISBLANK(Wohnsitz!B201),"",(Wohnsitz!B201))</f>
        <v/>
      </c>
      <c r="H207" s="104" t="str">
        <f>IF(ISBLANK(Wohnsitz!G201),"",(Wohnsitz!G201))</f>
        <v/>
      </c>
      <c r="I207" s="104" t="str">
        <f>IF(ISBLANK(Wohnsitz!H201),"",(Wohnsitz!H201))</f>
        <v/>
      </c>
      <c r="J207" s="104" t="str">
        <f>IF(ISBLANK(Wohnsitz!I201),"",(Wohnsitz!I201))</f>
        <v/>
      </c>
      <c r="K207" s="103" t="str">
        <f>IF(ISBLANK(Wohnsitz!J201),"",(Wohnsitz!J201))</f>
        <v/>
      </c>
      <c r="L207" s="23" t="str">
        <f>IF(ISBLANK(Wohnsitz!K201),"",(Wohnsitz!K201))</f>
        <v/>
      </c>
      <c r="M207" s="105" t="str">
        <f>IF(ISBLANK(Wohnsitz!W201),"",(Wohnsitz!W201))</f>
        <v/>
      </c>
      <c r="N207" s="19" t="str">
        <f>IF(ISBLANK(Wohnsitz!L201),"",(Wohnsitz!L201/60))</f>
        <v/>
      </c>
      <c r="O207" s="19" t="str">
        <f>IF(ISBLANK(Wohnsitz!M201),"",(Wohnsitz!M201/60))</f>
        <v/>
      </c>
      <c r="P207" s="19" t="str">
        <f>IF(ISBLANK(Wohnsitz!N201),"",(Wohnsitz!N201/60))</f>
        <v/>
      </c>
      <c r="Q207" s="19">
        <f t="shared" si="6"/>
        <v>0</v>
      </c>
      <c r="R207" s="19" t="str">
        <f>IF(ISBLANK(Wohnsitz!P201),"",(Wohnsitz!P201))</f>
        <v/>
      </c>
      <c r="S207" s="19" t="str">
        <f>IF(ISBLANK(Wohnsitz!Q201),"",(Wohnsitz!Q201))</f>
        <v/>
      </c>
      <c r="T207" s="19" t="str">
        <f>IF(ISBLANK(Wohnsitz!R201),"",(Wohnsitz!R201))</f>
        <v/>
      </c>
      <c r="U207" s="19" t="str">
        <f>IF(ISBLANK(Wohnsitz!S201),"",(Wohnsitz!S201))</f>
        <v/>
      </c>
      <c r="V207" s="19" t="str">
        <f>IF(ISBLANK(Wohnsitz!T201),"",(Wohnsitz!T201))</f>
        <v/>
      </c>
      <c r="W207" s="19" t="str">
        <f>IF(ISBLANK(Wohnsitz!U201),"",(Wohnsitz!U201))</f>
        <v/>
      </c>
      <c r="X207" s="82">
        <f t="shared" si="7"/>
        <v>0</v>
      </c>
    </row>
    <row r="208" spans="1:24" ht="23.25" customHeight="1">
      <c r="A208" s="104" t="str">
        <f>IFERROR(IF('Sammel-RG'!J208&lt;&gt;"",INDEX(Wohnsitz!$J$1,1),""),"")</f>
        <v/>
      </c>
      <c r="B208" s="104" t="str">
        <f>IFERROR(IF('Sammel-RG'!J208&lt;&gt;"",INDEX(Wohnsitz!$C$8,1),""),"")</f>
        <v/>
      </c>
      <c r="C208" s="104" t="str">
        <f>IFERROR(IF('Sammel-RG'!J208&lt;&gt;"",INDEX(Wohnsitz!$C$5,1),""),"")</f>
        <v/>
      </c>
      <c r="D208" s="104" t="str">
        <f>IFERROR(IF('Sammel-RG'!H208&lt;&gt;"", 'Sammel-RG'!$B$10 &amp; " " &amp; $B$11, ""), "")</f>
        <v/>
      </c>
      <c r="E208" s="104" t="str">
        <f>IFERROR(IF('Sammel-RG'!J208&lt;&gt;"",INDEX(Wohnsitz!$F$7,1),""),"")</f>
        <v/>
      </c>
      <c r="F208" s="104" t="str">
        <f>IFERROR(IF('Sammel-RG'!J208&lt;&gt;"",INDEX(Wohnsitz!$C$11,1),""),"")</f>
        <v/>
      </c>
      <c r="G208" s="104" t="str">
        <f>IF(ISBLANK(Wohnsitz!B202),"",(Wohnsitz!B202))</f>
        <v/>
      </c>
      <c r="H208" s="104" t="str">
        <f>IF(ISBLANK(Wohnsitz!G202),"",(Wohnsitz!G202))</f>
        <v/>
      </c>
      <c r="I208" s="104" t="str">
        <f>IF(ISBLANK(Wohnsitz!H202),"",(Wohnsitz!H202))</f>
        <v/>
      </c>
      <c r="J208" s="104" t="str">
        <f>IF(ISBLANK(Wohnsitz!I202),"",(Wohnsitz!I202))</f>
        <v/>
      </c>
      <c r="K208" s="103" t="str">
        <f>IF(ISBLANK(Wohnsitz!J202),"",(Wohnsitz!J202))</f>
        <v/>
      </c>
      <c r="L208" s="23" t="str">
        <f>IF(ISBLANK(Wohnsitz!K202),"",(Wohnsitz!K202))</f>
        <v/>
      </c>
      <c r="M208" s="105" t="str">
        <f>IF(ISBLANK(Wohnsitz!W202),"",(Wohnsitz!W202))</f>
        <v/>
      </c>
      <c r="N208" s="19" t="str">
        <f>IF(ISBLANK(Wohnsitz!L202),"",(Wohnsitz!L202/60))</f>
        <v/>
      </c>
      <c r="O208" s="19" t="str">
        <f>IF(ISBLANK(Wohnsitz!M202),"",(Wohnsitz!M202/60))</f>
        <v/>
      </c>
      <c r="P208" s="19" t="str">
        <f>IF(ISBLANK(Wohnsitz!N202),"",(Wohnsitz!N202/60))</f>
        <v/>
      </c>
      <c r="Q208" s="19">
        <f t="shared" si="6"/>
        <v>0</v>
      </c>
      <c r="R208" s="19" t="str">
        <f>IF(ISBLANK(Wohnsitz!P202),"",(Wohnsitz!P202))</f>
        <v/>
      </c>
      <c r="S208" s="19" t="str">
        <f>IF(ISBLANK(Wohnsitz!Q202),"",(Wohnsitz!Q202))</f>
        <v/>
      </c>
      <c r="T208" s="19" t="str">
        <f>IF(ISBLANK(Wohnsitz!R202),"",(Wohnsitz!R202))</f>
        <v/>
      </c>
      <c r="U208" s="19" t="str">
        <f>IF(ISBLANK(Wohnsitz!S202),"",(Wohnsitz!S202))</f>
        <v/>
      </c>
      <c r="V208" s="19" t="str">
        <f>IF(ISBLANK(Wohnsitz!T202),"",(Wohnsitz!T202))</f>
        <v/>
      </c>
      <c r="W208" s="19" t="str">
        <f>IF(ISBLANK(Wohnsitz!U202),"",(Wohnsitz!U202))</f>
        <v/>
      </c>
      <c r="X208" s="82">
        <f t="shared" si="7"/>
        <v>0</v>
      </c>
    </row>
    <row r="209" spans="1:24" ht="23.25" customHeight="1">
      <c r="A209" s="104" t="str">
        <f>IFERROR(IF('Sammel-RG'!J209&lt;&gt;"",INDEX(Wohnsitz!$J$1,1),""),"")</f>
        <v/>
      </c>
      <c r="B209" s="104" t="str">
        <f>IFERROR(IF('Sammel-RG'!J209&lt;&gt;"",INDEX(Wohnsitz!$C$8,1),""),"")</f>
        <v/>
      </c>
      <c r="C209" s="104" t="str">
        <f>IFERROR(IF('Sammel-RG'!J209&lt;&gt;"",INDEX(Wohnsitz!$C$5,1),""),"")</f>
        <v/>
      </c>
      <c r="D209" s="104" t="str">
        <f>IFERROR(IF('Sammel-RG'!H209&lt;&gt;"", 'Sammel-RG'!$B$10 &amp; " " &amp; $B$11, ""), "")</f>
        <v/>
      </c>
      <c r="E209" s="104" t="str">
        <f>IFERROR(IF('Sammel-RG'!J209&lt;&gt;"",INDEX(Wohnsitz!$F$7,1),""),"")</f>
        <v/>
      </c>
      <c r="F209" s="104" t="str">
        <f>IFERROR(IF('Sammel-RG'!J209&lt;&gt;"",INDEX(Wohnsitz!$C$11,1),""),"")</f>
        <v/>
      </c>
      <c r="G209" s="104" t="str">
        <f>IF(ISBLANK(Wohnsitz!B203),"",(Wohnsitz!B203))</f>
        <v/>
      </c>
      <c r="H209" s="104" t="str">
        <f>IF(ISBLANK(Wohnsitz!G203),"",(Wohnsitz!G203))</f>
        <v/>
      </c>
      <c r="I209" s="104" t="str">
        <f>IF(ISBLANK(Wohnsitz!H203),"",(Wohnsitz!H203))</f>
        <v/>
      </c>
      <c r="J209" s="104" t="str">
        <f>IF(ISBLANK(Wohnsitz!I203),"",(Wohnsitz!I203))</f>
        <v/>
      </c>
      <c r="K209" s="103" t="str">
        <f>IF(ISBLANK(Wohnsitz!J203),"",(Wohnsitz!J203))</f>
        <v/>
      </c>
      <c r="L209" s="23" t="str">
        <f>IF(ISBLANK(Wohnsitz!K203),"",(Wohnsitz!K203))</f>
        <v/>
      </c>
      <c r="M209" s="105" t="str">
        <f>IF(ISBLANK(Wohnsitz!W203),"",(Wohnsitz!W203))</f>
        <v/>
      </c>
      <c r="N209" s="19" t="str">
        <f>IF(ISBLANK(Wohnsitz!L203),"",(Wohnsitz!L203/60))</f>
        <v/>
      </c>
      <c r="O209" s="19" t="str">
        <f>IF(ISBLANK(Wohnsitz!M203),"",(Wohnsitz!M203/60))</f>
        <v/>
      </c>
      <c r="P209" s="19" t="str">
        <f>IF(ISBLANK(Wohnsitz!N203),"",(Wohnsitz!N203/60))</f>
        <v/>
      </c>
      <c r="Q209" s="19">
        <f t="shared" si="6"/>
        <v>0</v>
      </c>
      <c r="R209" s="19" t="str">
        <f>IF(ISBLANK(Wohnsitz!P203),"",(Wohnsitz!P203))</f>
        <v/>
      </c>
      <c r="S209" s="19" t="str">
        <f>IF(ISBLANK(Wohnsitz!Q203),"",(Wohnsitz!Q203))</f>
        <v/>
      </c>
      <c r="T209" s="19" t="str">
        <f>IF(ISBLANK(Wohnsitz!R203),"",(Wohnsitz!R203))</f>
        <v/>
      </c>
      <c r="U209" s="19" t="str">
        <f>IF(ISBLANK(Wohnsitz!S203),"",(Wohnsitz!S203))</f>
        <v/>
      </c>
      <c r="V209" s="19" t="str">
        <f>IF(ISBLANK(Wohnsitz!T203),"",(Wohnsitz!T203))</f>
        <v/>
      </c>
      <c r="W209" s="19" t="str">
        <f>IF(ISBLANK(Wohnsitz!U203),"",(Wohnsitz!U203))</f>
        <v/>
      </c>
      <c r="X209" s="82">
        <f t="shared" si="7"/>
        <v>0</v>
      </c>
    </row>
    <row r="210" spans="1:24" ht="23.25" customHeight="1">
      <c r="A210" s="104" t="str">
        <f>IFERROR(IF('Sammel-RG'!J210&lt;&gt;"",INDEX(Wohnsitz!$J$1,1),""),"")</f>
        <v/>
      </c>
      <c r="B210" s="104" t="str">
        <f>IFERROR(IF('Sammel-RG'!J210&lt;&gt;"",INDEX(Wohnsitz!$C$8,1),""),"")</f>
        <v/>
      </c>
      <c r="C210" s="104" t="str">
        <f>IFERROR(IF('Sammel-RG'!J210&lt;&gt;"",INDEX(Wohnsitz!$C$5,1),""),"")</f>
        <v/>
      </c>
      <c r="D210" s="104" t="str">
        <f>IFERROR(IF('Sammel-RG'!H210&lt;&gt;"", 'Sammel-RG'!$B$10 &amp; " " &amp; $B$11, ""), "")</f>
        <v/>
      </c>
      <c r="E210" s="104" t="str">
        <f>IFERROR(IF('Sammel-RG'!J210&lt;&gt;"",INDEX(Wohnsitz!$F$7,1),""),"")</f>
        <v/>
      </c>
      <c r="F210" s="104" t="str">
        <f>IFERROR(IF('Sammel-RG'!J210&lt;&gt;"",INDEX(Wohnsitz!$C$11,1),""),"")</f>
        <v/>
      </c>
      <c r="G210" s="104" t="str">
        <f>IF(ISBLANK(Wohnsitz!B204),"",(Wohnsitz!B204))</f>
        <v/>
      </c>
      <c r="H210" s="104" t="str">
        <f>IF(ISBLANK(Wohnsitz!G204),"",(Wohnsitz!G204))</f>
        <v/>
      </c>
      <c r="I210" s="104" t="str">
        <f>IF(ISBLANK(Wohnsitz!H204),"",(Wohnsitz!H204))</f>
        <v/>
      </c>
      <c r="J210" s="104" t="str">
        <f>IF(ISBLANK(Wohnsitz!I204),"",(Wohnsitz!I204))</f>
        <v/>
      </c>
      <c r="K210" s="103" t="str">
        <f>IF(ISBLANK(Wohnsitz!J204),"",(Wohnsitz!J204))</f>
        <v/>
      </c>
      <c r="L210" s="23" t="str">
        <f>IF(ISBLANK(Wohnsitz!K204),"",(Wohnsitz!K204))</f>
        <v/>
      </c>
      <c r="M210" s="105" t="str">
        <f>IF(ISBLANK(Wohnsitz!W204),"",(Wohnsitz!W204))</f>
        <v/>
      </c>
      <c r="N210" s="19" t="str">
        <f>IF(ISBLANK(Wohnsitz!L204),"",(Wohnsitz!L204/60))</f>
        <v/>
      </c>
      <c r="O210" s="19" t="str">
        <f>IF(ISBLANK(Wohnsitz!M204),"",(Wohnsitz!M204/60))</f>
        <v/>
      </c>
      <c r="P210" s="19" t="str">
        <f>IF(ISBLANK(Wohnsitz!N204),"",(Wohnsitz!N204/60))</f>
        <v/>
      </c>
      <c r="Q210" s="19">
        <f t="shared" si="6"/>
        <v>0</v>
      </c>
      <c r="R210" s="19" t="str">
        <f>IF(ISBLANK(Wohnsitz!P204),"",(Wohnsitz!P204))</f>
        <v/>
      </c>
      <c r="S210" s="19" t="str">
        <f>IF(ISBLANK(Wohnsitz!Q204),"",(Wohnsitz!Q204))</f>
        <v/>
      </c>
      <c r="T210" s="19" t="str">
        <f>IF(ISBLANK(Wohnsitz!R204),"",(Wohnsitz!R204))</f>
        <v/>
      </c>
      <c r="U210" s="19" t="str">
        <f>IF(ISBLANK(Wohnsitz!S204),"",(Wohnsitz!S204))</f>
        <v/>
      </c>
      <c r="V210" s="19" t="str">
        <f>IF(ISBLANK(Wohnsitz!T204),"",(Wohnsitz!T204))</f>
        <v/>
      </c>
      <c r="W210" s="19" t="str">
        <f>IF(ISBLANK(Wohnsitz!U204),"",(Wohnsitz!U204))</f>
        <v/>
      </c>
      <c r="X210" s="82">
        <f t="shared" si="7"/>
        <v>0</v>
      </c>
    </row>
    <row r="211" spans="1:24" ht="23.25" customHeight="1">
      <c r="A211" s="104" t="str">
        <f>IFERROR(IF('Sammel-RG'!J211&lt;&gt;"",INDEX(Wohnsitz!$J$1,1),""),"")</f>
        <v/>
      </c>
      <c r="B211" s="104" t="str">
        <f>IFERROR(IF('Sammel-RG'!J211&lt;&gt;"",INDEX(Wohnsitz!$C$8,1),""),"")</f>
        <v/>
      </c>
      <c r="C211" s="104" t="str">
        <f>IFERROR(IF('Sammel-RG'!J211&lt;&gt;"",INDEX(Wohnsitz!$C$5,1),""),"")</f>
        <v/>
      </c>
      <c r="D211" s="104" t="str">
        <f>IFERROR(IF('Sammel-RG'!H211&lt;&gt;"", 'Sammel-RG'!$B$10 &amp; " " &amp; $B$11, ""), "")</f>
        <v/>
      </c>
      <c r="E211" s="104" t="str">
        <f>IFERROR(IF('Sammel-RG'!J211&lt;&gt;"",INDEX(Wohnsitz!$F$7,1),""),"")</f>
        <v/>
      </c>
      <c r="F211" s="104" t="str">
        <f>IFERROR(IF('Sammel-RG'!J211&lt;&gt;"",INDEX(Wohnsitz!$C$11,1),""),"")</f>
        <v/>
      </c>
      <c r="G211" s="104" t="str">
        <f>IF(ISBLANK(Wohnsitz!B205),"",(Wohnsitz!B205))</f>
        <v/>
      </c>
      <c r="H211" s="104" t="str">
        <f>IF(ISBLANK(Wohnsitz!G205),"",(Wohnsitz!G205))</f>
        <v/>
      </c>
      <c r="I211" s="104" t="str">
        <f>IF(ISBLANK(Wohnsitz!H205),"",(Wohnsitz!H205))</f>
        <v/>
      </c>
      <c r="J211" s="104" t="str">
        <f>IF(ISBLANK(Wohnsitz!I205),"",(Wohnsitz!I205))</f>
        <v/>
      </c>
      <c r="K211" s="103" t="str">
        <f>IF(ISBLANK(Wohnsitz!J205),"",(Wohnsitz!J205))</f>
        <v/>
      </c>
      <c r="L211" s="23" t="str">
        <f>IF(ISBLANK(Wohnsitz!K205),"",(Wohnsitz!K205))</f>
        <v/>
      </c>
      <c r="M211" s="105" t="str">
        <f>IF(ISBLANK(Wohnsitz!W205),"",(Wohnsitz!W205))</f>
        <v/>
      </c>
      <c r="N211" s="19" t="str">
        <f>IF(ISBLANK(Wohnsitz!L205),"",(Wohnsitz!L205/60))</f>
        <v/>
      </c>
      <c r="O211" s="19" t="str">
        <f>IF(ISBLANK(Wohnsitz!M205),"",(Wohnsitz!M205/60))</f>
        <v/>
      </c>
      <c r="P211" s="19" t="str">
        <f>IF(ISBLANK(Wohnsitz!N205),"",(Wohnsitz!N205/60))</f>
        <v/>
      </c>
      <c r="Q211" s="19">
        <f t="shared" si="6"/>
        <v>0</v>
      </c>
      <c r="R211" s="19" t="str">
        <f>IF(ISBLANK(Wohnsitz!P205),"",(Wohnsitz!P205))</f>
        <v/>
      </c>
      <c r="S211" s="19" t="str">
        <f>IF(ISBLANK(Wohnsitz!Q205),"",(Wohnsitz!Q205))</f>
        <v/>
      </c>
      <c r="T211" s="19" t="str">
        <f>IF(ISBLANK(Wohnsitz!R205),"",(Wohnsitz!R205))</f>
        <v/>
      </c>
      <c r="U211" s="19" t="str">
        <f>IF(ISBLANK(Wohnsitz!S205),"",(Wohnsitz!S205))</f>
        <v/>
      </c>
      <c r="V211" s="19" t="str">
        <f>IF(ISBLANK(Wohnsitz!T205),"",(Wohnsitz!T205))</f>
        <v/>
      </c>
      <c r="W211" s="19" t="str">
        <f>IF(ISBLANK(Wohnsitz!U205),"",(Wohnsitz!U205))</f>
        <v/>
      </c>
      <c r="X211" s="82">
        <f t="shared" si="7"/>
        <v>0</v>
      </c>
    </row>
    <row r="212" spans="1:24" ht="23.25" customHeight="1">
      <c r="A212" s="104" t="str">
        <f>IFERROR(IF('Sammel-RG'!J212&lt;&gt;"",INDEX(Wohnsitz!$J$1,1),""),"")</f>
        <v/>
      </c>
      <c r="B212" s="104" t="str">
        <f>IFERROR(IF('Sammel-RG'!J212&lt;&gt;"",INDEX(Wohnsitz!$C$8,1),""),"")</f>
        <v/>
      </c>
      <c r="C212" s="104" t="str">
        <f>IFERROR(IF('Sammel-RG'!J212&lt;&gt;"",INDEX(Wohnsitz!$C$5,1),""),"")</f>
        <v/>
      </c>
      <c r="D212" s="104" t="str">
        <f>IFERROR(IF('Sammel-RG'!H212&lt;&gt;"", 'Sammel-RG'!$B$10 &amp; " " &amp; $B$11, ""), "")</f>
        <v/>
      </c>
      <c r="E212" s="104" t="str">
        <f>IFERROR(IF('Sammel-RG'!J212&lt;&gt;"",INDEX(Wohnsitz!$F$7,1),""),"")</f>
        <v/>
      </c>
      <c r="F212" s="104" t="str">
        <f>IFERROR(IF('Sammel-RG'!J212&lt;&gt;"",INDEX(Wohnsitz!$C$11,1),""),"")</f>
        <v/>
      </c>
      <c r="G212" s="104" t="str">
        <f>IF(ISBLANK(Wohnsitz!B206),"",(Wohnsitz!B206))</f>
        <v/>
      </c>
      <c r="H212" s="104" t="str">
        <f>IF(ISBLANK(Wohnsitz!G206),"",(Wohnsitz!G206))</f>
        <v/>
      </c>
      <c r="I212" s="104" t="str">
        <f>IF(ISBLANK(Wohnsitz!H206),"",(Wohnsitz!H206))</f>
        <v/>
      </c>
      <c r="J212" s="104" t="str">
        <f>IF(ISBLANK(Wohnsitz!I206),"",(Wohnsitz!I206))</f>
        <v/>
      </c>
      <c r="K212" s="103" t="str">
        <f>IF(ISBLANK(Wohnsitz!J206),"",(Wohnsitz!J206))</f>
        <v/>
      </c>
      <c r="L212" s="23" t="str">
        <f>IF(ISBLANK(Wohnsitz!K206),"",(Wohnsitz!K206))</f>
        <v/>
      </c>
      <c r="M212" s="105" t="str">
        <f>IF(ISBLANK(Wohnsitz!W206),"",(Wohnsitz!W206))</f>
        <v/>
      </c>
      <c r="N212" s="19" t="str">
        <f>IF(ISBLANK(Wohnsitz!L206),"",(Wohnsitz!L206/60))</f>
        <v/>
      </c>
      <c r="O212" s="19" t="str">
        <f>IF(ISBLANK(Wohnsitz!M206),"",(Wohnsitz!M206/60))</f>
        <v/>
      </c>
      <c r="P212" s="19" t="str">
        <f>IF(ISBLANK(Wohnsitz!N206),"",(Wohnsitz!N206/60))</f>
        <v/>
      </c>
      <c r="Q212" s="19">
        <f t="shared" si="6"/>
        <v>0</v>
      </c>
      <c r="R212" s="19" t="str">
        <f>IF(ISBLANK(Wohnsitz!P206),"",(Wohnsitz!P206))</f>
        <v/>
      </c>
      <c r="S212" s="19" t="str">
        <f>IF(ISBLANK(Wohnsitz!Q206),"",(Wohnsitz!Q206))</f>
        <v/>
      </c>
      <c r="T212" s="19" t="str">
        <f>IF(ISBLANK(Wohnsitz!R206),"",(Wohnsitz!R206))</f>
        <v/>
      </c>
      <c r="U212" s="19" t="str">
        <f>IF(ISBLANK(Wohnsitz!S206),"",(Wohnsitz!S206))</f>
        <v/>
      </c>
      <c r="V212" s="19" t="str">
        <f>IF(ISBLANK(Wohnsitz!T206),"",(Wohnsitz!T206))</f>
        <v/>
      </c>
      <c r="W212" s="19" t="str">
        <f>IF(ISBLANK(Wohnsitz!U206),"",(Wohnsitz!U206))</f>
        <v/>
      </c>
      <c r="X212" s="82">
        <f t="shared" si="7"/>
        <v>0</v>
      </c>
    </row>
    <row r="213" spans="1:24" ht="23.25" customHeight="1">
      <c r="A213" s="104" t="str">
        <f>IFERROR(IF('Sammel-RG'!J213&lt;&gt;"",INDEX(Wohnsitz!$J$1,1),""),"")</f>
        <v/>
      </c>
      <c r="B213" s="104" t="str">
        <f>IFERROR(IF('Sammel-RG'!J213&lt;&gt;"",INDEX(Wohnsitz!$C$8,1),""),"")</f>
        <v/>
      </c>
      <c r="C213" s="104" t="str">
        <f>IFERROR(IF('Sammel-RG'!J213&lt;&gt;"",INDEX(Wohnsitz!$C$5,1),""),"")</f>
        <v/>
      </c>
      <c r="D213" s="104" t="str">
        <f>IFERROR(IF('Sammel-RG'!H213&lt;&gt;"", 'Sammel-RG'!$B$10 &amp; " " &amp; $B$11, ""), "")</f>
        <v/>
      </c>
      <c r="E213" s="104" t="str">
        <f>IFERROR(IF('Sammel-RG'!J213&lt;&gt;"",INDEX(Wohnsitz!$F$7,1),""),"")</f>
        <v/>
      </c>
      <c r="F213" s="104" t="str">
        <f>IFERROR(IF('Sammel-RG'!J213&lt;&gt;"",INDEX(Wohnsitz!$C$11,1),""),"")</f>
        <v/>
      </c>
      <c r="G213" s="104" t="str">
        <f>IF(ISBLANK(Wohnsitz!B207),"",(Wohnsitz!B207))</f>
        <v/>
      </c>
      <c r="H213" s="104" t="str">
        <f>IF(ISBLANK(Wohnsitz!G207),"",(Wohnsitz!G207))</f>
        <v/>
      </c>
      <c r="I213" s="104" t="str">
        <f>IF(ISBLANK(Wohnsitz!H207),"",(Wohnsitz!H207))</f>
        <v/>
      </c>
      <c r="J213" s="104" t="str">
        <f>IF(ISBLANK(Wohnsitz!I207),"",(Wohnsitz!I207))</f>
        <v/>
      </c>
      <c r="K213" s="103" t="str">
        <f>IF(ISBLANK(Wohnsitz!J207),"",(Wohnsitz!J207))</f>
        <v/>
      </c>
      <c r="L213" s="23" t="str">
        <f>IF(ISBLANK(Wohnsitz!K207),"",(Wohnsitz!K207))</f>
        <v/>
      </c>
      <c r="M213" s="105" t="str">
        <f>IF(ISBLANK(Wohnsitz!W207),"",(Wohnsitz!W207))</f>
        <v/>
      </c>
      <c r="N213" s="19" t="str">
        <f>IF(ISBLANK(Wohnsitz!L207),"",(Wohnsitz!L207/60))</f>
        <v/>
      </c>
      <c r="O213" s="19" t="str">
        <f>IF(ISBLANK(Wohnsitz!M207),"",(Wohnsitz!M207/60))</f>
        <v/>
      </c>
      <c r="P213" s="19" t="str">
        <f>IF(ISBLANK(Wohnsitz!N207),"",(Wohnsitz!N207/60))</f>
        <v/>
      </c>
      <c r="Q213" s="19">
        <f t="shared" ref="Q213:Q276" si="8">SUM(N213:P213)</f>
        <v>0</v>
      </c>
      <c r="R213" s="19" t="str">
        <f>IF(ISBLANK(Wohnsitz!P207),"",(Wohnsitz!P207))</f>
        <v/>
      </c>
      <c r="S213" s="19" t="str">
        <f>IF(ISBLANK(Wohnsitz!Q207),"",(Wohnsitz!Q207))</f>
        <v/>
      </c>
      <c r="T213" s="19" t="str">
        <f>IF(ISBLANK(Wohnsitz!R207),"",(Wohnsitz!R207))</f>
        <v/>
      </c>
      <c r="U213" s="19" t="str">
        <f>IF(ISBLANK(Wohnsitz!S207),"",(Wohnsitz!S207))</f>
        <v/>
      </c>
      <c r="V213" s="19" t="str">
        <f>IF(ISBLANK(Wohnsitz!T207),"",(Wohnsitz!T207))</f>
        <v/>
      </c>
      <c r="W213" s="19" t="str">
        <f>IF(ISBLANK(Wohnsitz!U207),"",(Wohnsitz!U207))</f>
        <v/>
      </c>
      <c r="X213" s="82">
        <f t="shared" ref="X213:X276" si="9">SUM(U213:W213)</f>
        <v>0</v>
      </c>
    </row>
    <row r="214" spans="1:24" ht="23.25" customHeight="1">
      <c r="A214" s="104" t="str">
        <f>IFERROR(IF('Sammel-RG'!J214&lt;&gt;"",INDEX(Wohnsitz!$J$1,1),""),"")</f>
        <v/>
      </c>
      <c r="B214" s="104" t="str">
        <f>IFERROR(IF('Sammel-RG'!J214&lt;&gt;"",INDEX(Wohnsitz!$C$8,1),""),"")</f>
        <v/>
      </c>
      <c r="C214" s="104" t="str">
        <f>IFERROR(IF('Sammel-RG'!J214&lt;&gt;"",INDEX(Wohnsitz!$C$5,1),""),"")</f>
        <v/>
      </c>
      <c r="D214" s="104" t="str">
        <f>IFERROR(IF('Sammel-RG'!H214&lt;&gt;"", 'Sammel-RG'!$B$10 &amp; " " &amp; $B$11, ""), "")</f>
        <v/>
      </c>
      <c r="E214" s="104" t="str">
        <f>IFERROR(IF('Sammel-RG'!J214&lt;&gt;"",INDEX(Wohnsitz!$F$7,1),""),"")</f>
        <v/>
      </c>
      <c r="F214" s="104" t="str">
        <f>IFERROR(IF('Sammel-RG'!J214&lt;&gt;"",INDEX(Wohnsitz!$C$11,1),""),"")</f>
        <v/>
      </c>
      <c r="G214" s="104" t="str">
        <f>IF(ISBLANK(Wohnsitz!B208),"",(Wohnsitz!B208))</f>
        <v/>
      </c>
      <c r="H214" s="104" t="str">
        <f>IF(ISBLANK(Wohnsitz!G208),"",(Wohnsitz!G208))</f>
        <v/>
      </c>
      <c r="I214" s="104" t="str">
        <f>IF(ISBLANK(Wohnsitz!H208),"",(Wohnsitz!H208))</f>
        <v/>
      </c>
      <c r="J214" s="104" t="str">
        <f>IF(ISBLANK(Wohnsitz!I208),"",(Wohnsitz!I208))</f>
        <v/>
      </c>
      <c r="K214" s="103" t="str">
        <f>IF(ISBLANK(Wohnsitz!J208),"",(Wohnsitz!J208))</f>
        <v/>
      </c>
      <c r="L214" s="23" t="str">
        <f>IF(ISBLANK(Wohnsitz!K208),"",(Wohnsitz!K208))</f>
        <v/>
      </c>
      <c r="M214" s="105" t="str">
        <f>IF(ISBLANK(Wohnsitz!W208),"",(Wohnsitz!W208))</f>
        <v/>
      </c>
      <c r="N214" s="19" t="str">
        <f>IF(ISBLANK(Wohnsitz!L208),"",(Wohnsitz!L208/60))</f>
        <v/>
      </c>
      <c r="O214" s="19" t="str">
        <f>IF(ISBLANK(Wohnsitz!M208),"",(Wohnsitz!M208/60))</f>
        <v/>
      </c>
      <c r="P214" s="19" t="str">
        <f>IF(ISBLANK(Wohnsitz!N208),"",(Wohnsitz!N208/60))</f>
        <v/>
      </c>
      <c r="Q214" s="19">
        <f t="shared" si="8"/>
        <v>0</v>
      </c>
      <c r="R214" s="19" t="str">
        <f>IF(ISBLANK(Wohnsitz!P208),"",(Wohnsitz!P208))</f>
        <v/>
      </c>
      <c r="S214" s="19" t="str">
        <f>IF(ISBLANK(Wohnsitz!Q208),"",(Wohnsitz!Q208))</f>
        <v/>
      </c>
      <c r="T214" s="19" t="str">
        <f>IF(ISBLANK(Wohnsitz!R208),"",(Wohnsitz!R208))</f>
        <v/>
      </c>
      <c r="U214" s="19" t="str">
        <f>IF(ISBLANK(Wohnsitz!S208),"",(Wohnsitz!S208))</f>
        <v/>
      </c>
      <c r="V214" s="19" t="str">
        <f>IF(ISBLANK(Wohnsitz!T208),"",(Wohnsitz!T208))</f>
        <v/>
      </c>
      <c r="W214" s="19" t="str">
        <f>IF(ISBLANK(Wohnsitz!U208),"",(Wohnsitz!U208))</f>
        <v/>
      </c>
      <c r="X214" s="82">
        <f t="shared" si="9"/>
        <v>0</v>
      </c>
    </row>
    <row r="215" spans="1:24" ht="23.25" customHeight="1">
      <c r="A215" s="104" t="str">
        <f>IFERROR(IF('Sammel-RG'!J215&lt;&gt;"",INDEX(Wohnsitz!$J$1,1),""),"")</f>
        <v/>
      </c>
      <c r="B215" s="104" t="str">
        <f>IFERROR(IF('Sammel-RG'!J215&lt;&gt;"",INDEX(Wohnsitz!$C$8,1),""),"")</f>
        <v/>
      </c>
      <c r="C215" s="104" t="str">
        <f>IFERROR(IF('Sammel-RG'!J215&lt;&gt;"",INDEX(Wohnsitz!$C$5,1),""),"")</f>
        <v/>
      </c>
      <c r="D215" s="104" t="str">
        <f>IFERROR(IF('Sammel-RG'!H215&lt;&gt;"", 'Sammel-RG'!$B$10 &amp; " " &amp; $B$11, ""), "")</f>
        <v/>
      </c>
      <c r="E215" s="104" t="str">
        <f>IFERROR(IF('Sammel-RG'!J215&lt;&gt;"",INDEX(Wohnsitz!$F$7,1),""),"")</f>
        <v/>
      </c>
      <c r="F215" s="104" t="str">
        <f>IFERROR(IF('Sammel-RG'!J215&lt;&gt;"",INDEX(Wohnsitz!$C$11,1),""),"")</f>
        <v/>
      </c>
      <c r="G215" s="104" t="str">
        <f>IF(ISBLANK(Wohnsitz!B209),"",(Wohnsitz!B209))</f>
        <v/>
      </c>
      <c r="H215" s="104" t="str">
        <f>IF(ISBLANK(Wohnsitz!G209),"",(Wohnsitz!G209))</f>
        <v/>
      </c>
      <c r="I215" s="104" t="str">
        <f>IF(ISBLANK(Wohnsitz!H209),"",(Wohnsitz!H209))</f>
        <v/>
      </c>
      <c r="J215" s="104" t="str">
        <f>IF(ISBLANK(Wohnsitz!I209),"",(Wohnsitz!I209))</f>
        <v/>
      </c>
      <c r="K215" s="103" t="str">
        <f>IF(ISBLANK(Wohnsitz!J209),"",(Wohnsitz!J209))</f>
        <v/>
      </c>
      <c r="L215" s="23" t="str">
        <f>IF(ISBLANK(Wohnsitz!K209),"",(Wohnsitz!K209))</f>
        <v/>
      </c>
      <c r="M215" s="105" t="str">
        <f>IF(ISBLANK(Wohnsitz!W209),"",(Wohnsitz!W209))</f>
        <v/>
      </c>
      <c r="N215" s="19" t="str">
        <f>IF(ISBLANK(Wohnsitz!L209),"",(Wohnsitz!L209/60))</f>
        <v/>
      </c>
      <c r="O215" s="19" t="str">
        <f>IF(ISBLANK(Wohnsitz!M209),"",(Wohnsitz!M209/60))</f>
        <v/>
      </c>
      <c r="P215" s="19" t="str">
        <f>IF(ISBLANK(Wohnsitz!N209),"",(Wohnsitz!N209/60))</f>
        <v/>
      </c>
      <c r="Q215" s="19">
        <f t="shared" si="8"/>
        <v>0</v>
      </c>
      <c r="R215" s="19" t="str">
        <f>IF(ISBLANK(Wohnsitz!P209),"",(Wohnsitz!P209))</f>
        <v/>
      </c>
      <c r="S215" s="19" t="str">
        <f>IF(ISBLANK(Wohnsitz!Q209),"",(Wohnsitz!Q209))</f>
        <v/>
      </c>
      <c r="T215" s="19" t="str">
        <f>IF(ISBLANK(Wohnsitz!R209),"",(Wohnsitz!R209))</f>
        <v/>
      </c>
      <c r="U215" s="19" t="str">
        <f>IF(ISBLANK(Wohnsitz!S209),"",(Wohnsitz!S209))</f>
        <v/>
      </c>
      <c r="V215" s="19" t="str">
        <f>IF(ISBLANK(Wohnsitz!T209),"",(Wohnsitz!T209))</f>
        <v/>
      </c>
      <c r="W215" s="19" t="str">
        <f>IF(ISBLANK(Wohnsitz!U209),"",(Wohnsitz!U209))</f>
        <v/>
      </c>
      <c r="X215" s="82">
        <f t="shared" si="9"/>
        <v>0</v>
      </c>
    </row>
    <row r="216" spans="1:24" ht="23.25" customHeight="1">
      <c r="A216" s="104" t="str">
        <f>IFERROR(IF('Sammel-RG'!J216&lt;&gt;"",INDEX(Wohnsitz!$J$1,1),""),"")</f>
        <v/>
      </c>
      <c r="B216" s="104" t="str">
        <f>IFERROR(IF('Sammel-RG'!J216&lt;&gt;"",INDEX(Wohnsitz!$C$8,1),""),"")</f>
        <v/>
      </c>
      <c r="C216" s="104" t="str">
        <f>IFERROR(IF('Sammel-RG'!J216&lt;&gt;"",INDEX(Wohnsitz!$C$5,1),""),"")</f>
        <v/>
      </c>
      <c r="D216" s="104" t="str">
        <f>IFERROR(IF('Sammel-RG'!H216&lt;&gt;"", 'Sammel-RG'!$B$10 &amp; " " &amp; $B$11, ""), "")</f>
        <v/>
      </c>
      <c r="E216" s="104" t="str">
        <f>IFERROR(IF('Sammel-RG'!J216&lt;&gt;"",INDEX(Wohnsitz!$F$7,1),""),"")</f>
        <v/>
      </c>
      <c r="F216" s="104" t="str">
        <f>IFERROR(IF('Sammel-RG'!J216&lt;&gt;"",INDEX(Wohnsitz!$C$11,1),""),"")</f>
        <v/>
      </c>
      <c r="G216" s="104" t="str">
        <f>IF(ISBLANK(Wohnsitz!B210),"",(Wohnsitz!B210))</f>
        <v/>
      </c>
      <c r="H216" s="104" t="str">
        <f>IF(ISBLANK(Wohnsitz!G210),"",(Wohnsitz!G210))</f>
        <v/>
      </c>
      <c r="I216" s="104" t="str">
        <f>IF(ISBLANK(Wohnsitz!H210),"",(Wohnsitz!H210))</f>
        <v/>
      </c>
      <c r="J216" s="104" t="str">
        <f>IF(ISBLANK(Wohnsitz!I210),"",(Wohnsitz!I210))</f>
        <v/>
      </c>
      <c r="K216" s="103" t="str">
        <f>IF(ISBLANK(Wohnsitz!J210),"",(Wohnsitz!J210))</f>
        <v/>
      </c>
      <c r="L216" s="23" t="str">
        <f>IF(ISBLANK(Wohnsitz!K210),"",(Wohnsitz!K210))</f>
        <v/>
      </c>
      <c r="M216" s="105" t="str">
        <f>IF(ISBLANK(Wohnsitz!W210),"",(Wohnsitz!W210))</f>
        <v/>
      </c>
      <c r="N216" s="19" t="str">
        <f>IF(ISBLANK(Wohnsitz!L210),"",(Wohnsitz!L210/60))</f>
        <v/>
      </c>
      <c r="O216" s="19" t="str">
        <f>IF(ISBLANK(Wohnsitz!M210),"",(Wohnsitz!M210/60))</f>
        <v/>
      </c>
      <c r="P216" s="19" t="str">
        <f>IF(ISBLANK(Wohnsitz!N210),"",(Wohnsitz!N210/60))</f>
        <v/>
      </c>
      <c r="Q216" s="19">
        <f t="shared" si="8"/>
        <v>0</v>
      </c>
      <c r="R216" s="19" t="str">
        <f>IF(ISBLANK(Wohnsitz!P210),"",(Wohnsitz!P210))</f>
        <v/>
      </c>
      <c r="S216" s="19" t="str">
        <f>IF(ISBLANK(Wohnsitz!Q210),"",(Wohnsitz!Q210))</f>
        <v/>
      </c>
      <c r="T216" s="19" t="str">
        <f>IF(ISBLANK(Wohnsitz!R210),"",(Wohnsitz!R210))</f>
        <v/>
      </c>
      <c r="U216" s="19" t="str">
        <f>IF(ISBLANK(Wohnsitz!S210),"",(Wohnsitz!S210))</f>
        <v/>
      </c>
      <c r="V216" s="19" t="str">
        <f>IF(ISBLANK(Wohnsitz!T210),"",(Wohnsitz!T210))</f>
        <v/>
      </c>
      <c r="W216" s="19" t="str">
        <f>IF(ISBLANK(Wohnsitz!U210),"",(Wohnsitz!U210))</f>
        <v/>
      </c>
      <c r="X216" s="82">
        <f t="shared" si="9"/>
        <v>0</v>
      </c>
    </row>
    <row r="217" spans="1:24" ht="23.25" customHeight="1">
      <c r="A217" s="104" t="str">
        <f>IFERROR(IF('Sammel-RG'!J217&lt;&gt;"",INDEX(Wohnsitz!$J$1,1),""),"")</f>
        <v/>
      </c>
      <c r="B217" s="104" t="str">
        <f>IFERROR(IF('Sammel-RG'!J217&lt;&gt;"",INDEX(Wohnsitz!$C$8,1),""),"")</f>
        <v/>
      </c>
      <c r="C217" s="104" t="str">
        <f>IFERROR(IF('Sammel-RG'!J217&lt;&gt;"",INDEX(Wohnsitz!$C$5,1),""),"")</f>
        <v/>
      </c>
      <c r="D217" s="104" t="str">
        <f>IFERROR(IF('Sammel-RG'!H217&lt;&gt;"", 'Sammel-RG'!$B$10 &amp; " " &amp; $B$11, ""), "")</f>
        <v/>
      </c>
      <c r="E217" s="104" t="str">
        <f>IFERROR(IF('Sammel-RG'!J217&lt;&gt;"",INDEX(Wohnsitz!$F$7,1),""),"")</f>
        <v/>
      </c>
      <c r="F217" s="104" t="str">
        <f>IFERROR(IF('Sammel-RG'!J217&lt;&gt;"",INDEX(Wohnsitz!$C$11,1),""),"")</f>
        <v/>
      </c>
      <c r="G217" s="104" t="str">
        <f>IF(ISBLANK(Wohnsitz!B211),"",(Wohnsitz!B211))</f>
        <v/>
      </c>
      <c r="H217" s="104" t="str">
        <f>IF(ISBLANK(Wohnsitz!G211),"",(Wohnsitz!G211))</f>
        <v/>
      </c>
      <c r="I217" s="104" t="str">
        <f>IF(ISBLANK(Wohnsitz!H211),"",(Wohnsitz!H211))</f>
        <v/>
      </c>
      <c r="J217" s="104" t="str">
        <f>IF(ISBLANK(Wohnsitz!I211),"",(Wohnsitz!I211))</f>
        <v/>
      </c>
      <c r="K217" s="103" t="str">
        <f>IF(ISBLANK(Wohnsitz!J211),"",(Wohnsitz!J211))</f>
        <v/>
      </c>
      <c r="L217" s="23" t="str">
        <f>IF(ISBLANK(Wohnsitz!K211),"",(Wohnsitz!K211))</f>
        <v/>
      </c>
      <c r="M217" s="105" t="str">
        <f>IF(ISBLANK(Wohnsitz!W211),"",(Wohnsitz!W211))</f>
        <v/>
      </c>
      <c r="N217" s="19" t="str">
        <f>IF(ISBLANK(Wohnsitz!L211),"",(Wohnsitz!L211/60))</f>
        <v/>
      </c>
      <c r="O217" s="19" t="str">
        <f>IF(ISBLANK(Wohnsitz!M211),"",(Wohnsitz!M211/60))</f>
        <v/>
      </c>
      <c r="P217" s="19" t="str">
        <f>IF(ISBLANK(Wohnsitz!N211),"",(Wohnsitz!N211/60))</f>
        <v/>
      </c>
      <c r="Q217" s="19">
        <f t="shared" si="8"/>
        <v>0</v>
      </c>
      <c r="R217" s="19" t="str">
        <f>IF(ISBLANK(Wohnsitz!P211),"",(Wohnsitz!P211))</f>
        <v/>
      </c>
      <c r="S217" s="19" t="str">
        <f>IF(ISBLANK(Wohnsitz!Q211),"",(Wohnsitz!Q211))</f>
        <v/>
      </c>
      <c r="T217" s="19" t="str">
        <f>IF(ISBLANK(Wohnsitz!R211),"",(Wohnsitz!R211))</f>
        <v/>
      </c>
      <c r="U217" s="19" t="str">
        <f>IF(ISBLANK(Wohnsitz!S211),"",(Wohnsitz!S211))</f>
        <v/>
      </c>
      <c r="V217" s="19" t="str">
        <f>IF(ISBLANK(Wohnsitz!T211),"",(Wohnsitz!T211))</f>
        <v/>
      </c>
      <c r="W217" s="19" t="str">
        <f>IF(ISBLANK(Wohnsitz!U211),"",(Wohnsitz!U211))</f>
        <v/>
      </c>
      <c r="X217" s="82">
        <f t="shared" si="9"/>
        <v>0</v>
      </c>
    </row>
    <row r="218" spans="1:24" ht="23.25" customHeight="1">
      <c r="A218" s="104" t="str">
        <f>IFERROR(IF('Sammel-RG'!J218&lt;&gt;"",INDEX(Wohnsitz!$J$1,1),""),"")</f>
        <v/>
      </c>
      <c r="B218" s="104" t="str">
        <f>IFERROR(IF('Sammel-RG'!J218&lt;&gt;"",INDEX(Wohnsitz!$C$8,1),""),"")</f>
        <v/>
      </c>
      <c r="C218" s="104" t="str">
        <f>IFERROR(IF('Sammel-RG'!J218&lt;&gt;"",INDEX(Wohnsitz!$C$5,1),""),"")</f>
        <v/>
      </c>
      <c r="D218" s="104" t="str">
        <f>IFERROR(IF('Sammel-RG'!H218&lt;&gt;"", 'Sammel-RG'!$B$10 &amp; " " &amp; $B$11, ""), "")</f>
        <v/>
      </c>
      <c r="E218" s="104" t="str">
        <f>IFERROR(IF('Sammel-RG'!J218&lt;&gt;"",INDEX(Wohnsitz!$F$7,1),""),"")</f>
        <v/>
      </c>
      <c r="F218" s="104" t="str">
        <f>IFERROR(IF('Sammel-RG'!J218&lt;&gt;"",INDEX(Wohnsitz!$C$11,1),""),"")</f>
        <v/>
      </c>
      <c r="G218" s="104" t="str">
        <f>IF(ISBLANK(Wohnsitz!B212),"",(Wohnsitz!B212))</f>
        <v/>
      </c>
      <c r="H218" s="104" t="str">
        <f>IF(ISBLANK(Wohnsitz!G212),"",(Wohnsitz!G212))</f>
        <v/>
      </c>
      <c r="I218" s="104" t="str">
        <f>IF(ISBLANK(Wohnsitz!H212),"",(Wohnsitz!H212))</f>
        <v/>
      </c>
      <c r="J218" s="104" t="str">
        <f>IF(ISBLANK(Wohnsitz!I212),"",(Wohnsitz!I212))</f>
        <v/>
      </c>
      <c r="K218" s="103" t="str">
        <f>IF(ISBLANK(Wohnsitz!J212),"",(Wohnsitz!J212))</f>
        <v/>
      </c>
      <c r="L218" s="23" t="str">
        <f>IF(ISBLANK(Wohnsitz!K212),"",(Wohnsitz!K212))</f>
        <v/>
      </c>
      <c r="M218" s="105" t="str">
        <f>IF(ISBLANK(Wohnsitz!W212),"",(Wohnsitz!W212))</f>
        <v/>
      </c>
      <c r="N218" s="19" t="str">
        <f>IF(ISBLANK(Wohnsitz!L212),"",(Wohnsitz!L212/60))</f>
        <v/>
      </c>
      <c r="O218" s="19" t="str">
        <f>IF(ISBLANK(Wohnsitz!M212),"",(Wohnsitz!M212/60))</f>
        <v/>
      </c>
      <c r="P218" s="19" t="str">
        <f>IF(ISBLANK(Wohnsitz!N212),"",(Wohnsitz!N212/60))</f>
        <v/>
      </c>
      <c r="Q218" s="19">
        <f t="shared" si="8"/>
        <v>0</v>
      </c>
      <c r="R218" s="19" t="str">
        <f>IF(ISBLANK(Wohnsitz!P212),"",(Wohnsitz!P212))</f>
        <v/>
      </c>
      <c r="S218" s="19" t="str">
        <f>IF(ISBLANK(Wohnsitz!Q212),"",(Wohnsitz!Q212))</f>
        <v/>
      </c>
      <c r="T218" s="19" t="str">
        <f>IF(ISBLANK(Wohnsitz!R212),"",(Wohnsitz!R212))</f>
        <v/>
      </c>
      <c r="U218" s="19" t="str">
        <f>IF(ISBLANK(Wohnsitz!S212),"",(Wohnsitz!S212))</f>
        <v/>
      </c>
      <c r="V218" s="19" t="str">
        <f>IF(ISBLANK(Wohnsitz!T212),"",(Wohnsitz!T212))</f>
        <v/>
      </c>
      <c r="W218" s="19" t="str">
        <f>IF(ISBLANK(Wohnsitz!U212),"",(Wohnsitz!U212))</f>
        <v/>
      </c>
      <c r="X218" s="82">
        <f t="shared" si="9"/>
        <v>0</v>
      </c>
    </row>
    <row r="219" spans="1:24" ht="23.25" customHeight="1">
      <c r="A219" s="104" t="str">
        <f>IFERROR(IF('Sammel-RG'!J219&lt;&gt;"",INDEX(Wohnsitz!$J$1,1),""),"")</f>
        <v/>
      </c>
      <c r="B219" s="104" t="str">
        <f>IFERROR(IF('Sammel-RG'!J219&lt;&gt;"",INDEX(Wohnsitz!$C$8,1),""),"")</f>
        <v/>
      </c>
      <c r="C219" s="104" t="str">
        <f>IFERROR(IF('Sammel-RG'!J219&lt;&gt;"",INDEX(Wohnsitz!$C$5,1),""),"")</f>
        <v/>
      </c>
      <c r="D219" s="104" t="str">
        <f>IFERROR(IF('Sammel-RG'!H219&lt;&gt;"", 'Sammel-RG'!$B$10 &amp; " " &amp; $B$11, ""), "")</f>
        <v/>
      </c>
      <c r="E219" s="104" t="str">
        <f>IFERROR(IF('Sammel-RG'!J219&lt;&gt;"",INDEX(Wohnsitz!$F$7,1),""),"")</f>
        <v/>
      </c>
      <c r="F219" s="104" t="str">
        <f>IFERROR(IF('Sammel-RG'!J219&lt;&gt;"",INDEX(Wohnsitz!$C$11,1),""),"")</f>
        <v/>
      </c>
      <c r="G219" s="104" t="str">
        <f>IF(ISBLANK(Wohnsitz!B213),"",(Wohnsitz!B213))</f>
        <v/>
      </c>
      <c r="H219" s="104" t="str">
        <f>IF(ISBLANK(Wohnsitz!G213),"",(Wohnsitz!G213))</f>
        <v/>
      </c>
      <c r="I219" s="104" t="str">
        <f>IF(ISBLANK(Wohnsitz!H213),"",(Wohnsitz!H213))</f>
        <v/>
      </c>
      <c r="J219" s="104" t="str">
        <f>IF(ISBLANK(Wohnsitz!I213),"",(Wohnsitz!I213))</f>
        <v/>
      </c>
      <c r="K219" s="103" t="str">
        <f>IF(ISBLANK(Wohnsitz!J213),"",(Wohnsitz!J213))</f>
        <v/>
      </c>
      <c r="L219" s="23" t="str">
        <f>IF(ISBLANK(Wohnsitz!K213),"",(Wohnsitz!K213))</f>
        <v/>
      </c>
      <c r="M219" s="105" t="str">
        <f>IF(ISBLANK(Wohnsitz!W213),"",(Wohnsitz!W213))</f>
        <v/>
      </c>
      <c r="N219" s="19" t="str">
        <f>IF(ISBLANK(Wohnsitz!L213),"",(Wohnsitz!L213/60))</f>
        <v/>
      </c>
      <c r="O219" s="19" t="str">
        <f>IF(ISBLANK(Wohnsitz!M213),"",(Wohnsitz!M213/60))</f>
        <v/>
      </c>
      <c r="P219" s="19" t="str">
        <f>IF(ISBLANK(Wohnsitz!N213),"",(Wohnsitz!N213/60))</f>
        <v/>
      </c>
      <c r="Q219" s="19">
        <f t="shared" si="8"/>
        <v>0</v>
      </c>
      <c r="R219" s="19" t="str">
        <f>IF(ISBLANK(Wohnsitz!P213),"",(Wohnsitz!P213))</f>
        <v/>
      </c>
      <c r="S219" s="19" t="str">
        <f>IF(ISBLANK(Wohnsitz!Q213),"",(Wohnsitz!Q213))</f>
        <v/>
      </c>
      <c r="T219" s="19" t="str">
        <f>IF(ISBLANK(Wohnsitz!R213),"",(Wohnsitz!R213))</f>
        <v/>
      </c>
      <c r="U219" s="19" t="str">
        <f>IF(ISBLANK(Wohnsitz!S213),"",(Wohnsitz!S213))</f>
        <v/>
      </c>
      <c r="V219" s="19" t="str">
        <f>IF(ISBLANK(Wohnsitz!T213),"",(Wohnsitz!T213))</f>
        <v/>
      </c>
      <c r="W219" s="19" t="str">
        <f>IF(ISBLANK(Wohnsitz!U213),"",(Wohnsitz!U213))</f>
        <v/>
      </c>
      <c r="X219" s="82">
        <f t="shared" si="9"/>
        <v>0</v>
      </c>
    </row>
    <row r="220" spans="1:24" ht="23.25" customHeight="1">
      <c r="A220" s="104" t="str">
        <f>IFERROR(IF('Sammel-RG'!J220&lt;&gt;"",INDEX(Wohnsitz!$J$1,1),""),"")</f>
        <v/>
      </c>
      <c r="B220" s="104" t="str">
        <f>IFERROR(IF('Sammel-RG'!J220&lt;&gt;"",INDEX(Wohnsitz!$C$8,1),""),"")</f>
        <v/>
      </c>
      <c r="C220" s="104" t="str">
        <f>IFERROR(IF('Sammel-RG'!J220&lt;&gt;"",INDEX(Wohnsitz!$C$5,1),""),"")</f>
        <v/>
      </c>
      <c r="D220" s="104" t="str">
        <f>IFERROR(IF('Sammel-RG'!H220&lt;&gt;"", 'Sammel-RG'!$B$10 &amp; " " &amp; $B$11, ""), "")</f>
        <v/>
      </c>
      <c r="E220" s="104" t="str">
        <f>IFERROR(IF('Sammel-RG'!J220&lt;&gt;"",INDEX(Wohnsitz!$F$7,1),""),"")</f>
        <v/>
      </c>
      <c r="F220" s="104" t="str">
        <f>IFERROR(IF('Sammel-RG'!J220&lt;&gt;"",INDEX(Wohnsitz!$C$11,1),""),"")</f>
        <v/>
      </c>
      <c r="G220" s="104" t="str">
        <f>IF(ISBLANK(Wohnsitz!B214),"",(Wohnsitz!B214))</f>
        <v/>
      </c>
      <c r="H220" s="104" t="str">
        <f>IF(ISBLANK(Wohnsitz!G214),"",(Wohnsitz!G214))</f>
        <v/>
      </c>
      <c r="I220" s="104" t="str">
        <f>IF(ISBLANK(Wohnsitz!H214),"",(Wohnsitz!H214))</f>
        <v/>
      </c>
      <c r="J220" s="104" t="str">
        <f>IF(ISBLANK(Wohnsitz!I214),"",(Wohnsitz!I214))</f>
        <v/>
      </c>
      <c r="K220" s="103" t="str">
        <f>IF(ISBLANK(Wohnsitz!J214),"",(Wohnsitz!J214))</f>
        <v/>
      </c>
      <c r="L220" s="23" t="str">
        <f>IF(ISBLANK(Wohnsitz!K214),"",(Wohnsitz!K214))</f>
        <v/>
      </c>
      <c r="M220" s="105" t="str">
        <f>IF(ISBLANK(Wohnsitz!W214),"",(Wohnsitz!W214))</f>
        <v/>
      </c>
      <c r="N220" s="19" t="str">
        <f>IF(ISBLANK(Wohnsitz!L214),"",(Wohnsitz!L214/60))</f>
        <v/>
      </c>
      <c r="O220" s="19" t="str">
        <f>IF(ISBLANK(Wohnsitz!M214),"",(Wohnsitz!M214/60))</f>
        <v/>
      </c>
      <c r="P220" s="19" t="str">
        <f>IF(ISBLANK(Wohnsitz!N214),"",(Wohnsitz!N214/60))</f>
        <v/>
      </c>
      <c r="Q220" s="19">
        <f t="shared" si="8"/>
        <v>0</v>
      </c>
      <c r="R220" s="19" t="str">
        <f>IF(ISBLANK(Wohnsitz!P214),"",(Wohnsitz!P214))</f>
        <v/>
      </c>
      <c r="S220" s="19" t="str">
        <f>IF(ISBLANK(Wohnsitz!Q214),"",(Wohnsitz!Q214))</f>
        <v/>
      </c>
      <c r="T220" s="19" t="str">
        <f>IF(ISBLANK(Wohnsitz!R214),"",(Wohnsitz!R214))</f>
        <v/>
      </c>
      <c r="U220" s="19" t="str">
        <f>IF(ISBLANK(Wohnsitz!S214),"",(Wohnsitz!S214))</f>
        <v/>
      </c>
      <c r="V220" s="19" t="str">
        <f>IF(ISBLANK(Wohnsitz!T214),"",(Wohnsitz!T214))</f>
        <v/>
      </c>
      <c r="W220" s="19" t="str">
        <f>IF(ISBLANK(Wohnsitz!U214),"",(Wohnsitz!U214))</f>
        <v/>
      </c>
      <c r="X220" s="82">
        <f t="shared" si="9"/>
        <v>0</v>
      </c>
    </row>
    <row r="221" spans="1:24" ht="23.25" customHeight="1">
      <c r="A221" s="104" t="str">
        <f>IFERROR(IF('Sammel-RG'!J221&lt;&gt;"",INDEX(Wohnsitz!$J$1,1),""),"")</f>
        <v/>
      </c>
      <c r="B221" s="104" t="str">
        <f>IFERROR(IF('Sammel-RG'!J221&lt;&gt;"",INDEX(Wohnsitz!$C$8,1),""),"")</f>
        <v/>
      </c>
      <c r="C221" s="104" t="str">
        <f>IFERROR(IF('Sammel-RG'!J221&lt;&gt;"",INDEX(Wohnsitz!$C$5,1),""),"")</f>
        <v/>
      </c>
      <c r="D221" s="104" t="str">
        <f>IFERROR(IF('Sammel-RG'!H221&lt;&gt;"", 'Sammel-RG'!$B$10 &amp; " " &amp; $B$11, ""), "")</f>
        <v/>
      </c>
      <c r="E221" s="104" t="str">
        <f>IFERROR(IF('Sammel-RG'!J221&lt;&gt;"",INDEX(Wohnsitz!$F$7,1),""),"")</f>
        <v/>
      </c>
      <c r="F221" s="104" t="str">
        <f>IFERROR(IF('Sammel-RG'!J221&lt;&gt;"",INDEX(Wohnsitz!$C$11,1),""),"")</f>
        <v/>
      </c>
      <c r="G221" s="104" t="str">
        <f>IF(ISBLANK(Wohnsitz!B215),"",(Wohnsitz!B215))</f>
        <v/>
      </c>
      <c r="H221" s="104" t="str">
        <f>IF(ISBLANK(Wohnsitz!G215),"",(Wohnsitz!G215))</f>
        <v/>
      </c>
      <c r="I221" s="104" t="str">
        <f>IF(ISBLANK(Wohnsitz!H215),"",(Wohnsitz!H215))</f>
        <v/>
      </c>
      <c r="J221" s="104" t="str">
        <f>IF(ISBLANK(Wohnsitz!I215),"",(Wohnsitz!I215))</f>
        <v/>
      </c>
      <c r="K221" s="103" t="str">
        <f>IF(ISBLANK(Wohnsitz!J215),"",(Wohnsitz!J215))</f>
        <v/>
      </c>
      <c r="L221" s="23" t="str">
        <f>IF(ISBLANK(Wohnsitz!K215),"",(Wohnsitz!K215))</f>
        <v/>
      </c>
      <c r="M221" s="105" t="str">
        <f>IF(ISBLANK(Wohnsitz!W215),"",(Wohnsitz!W215))</f>
        <v/>
      </c>
      <c r="N221" s="19" t="str">
        <f>IF(ISBLANK(Wohnsitz!L215),"",(Wohnsitz!L215/60))</f>
        <v/>
      </c>
      <c r="O221" s="19" t="str">
        <f>IF(ISBLANK(Wohnsitz!M215),"",(Wohnsitz!M215/60))</f>
        <v/>
      </c>
      <c r="P221" s="19" t="str">
        <f>IF(ISBLANK(Wohnsitz!N215),"",(Wohnsitz!N215/60))</f>
        <v/>
      </c>
      <c r="Q221" s="19">
        <f t="shared" si="8"/>
        <v>0</v>
      </c>
      <c r="R221" s="19" t="str">
        <f>IF(ISBLANK(Wohnsitz!P215),"",(Wohnsitz!P215))</f>
        <v/>
      </c>
      <c r="S221" s="19" t="str">
        <f>IF(ISBLANK(Wohnsitz!Q215),"",(Wohnsitz!Q215))</f>
        <v/>
      </c>
      <c r="T221" s="19" t="str">
        <f>IF(ISBLANK(Wohnsitz!R215),"",(Wohnsitz!R215))</f>
        <v/>
      </c>
      <c r="U221" s="19" t="str">
        <f>IF(ISBLANK(Wohnsitz!S215),"",(Wohnsitz!S215))</f>
        <v/>
      </c>
      <c r="V221" s="19" t="str">
        <f>IF(ISBLANK(Wohnsitz!T215),"",(Wohnsitz!T215))</f>
        <v/>
      </c>
      <c r="W221" s="19" t="str">
        <f>IF(ISBLANK(Wohnsitz!U215),"",(Wohnsitz!U215))</f>
        <v/>
      </c>
      <c r="X221" s="82">
        <f t="shared" si="9"/>
        <v>0</v>
      </c>
    </row>
    <row r="222" spans="1:24" ht="23.25" customHeight="1">
      <c r="A222" s="104" t="str">
        <f>IFERROR(IF('Sammel-RG'!J222&lt;&gt;"",INDEX(Wohnsitz!$J$1,1),""),"")</f>
        <v/>
      </c>
      <c r="B222" s="104" t="str">
        <f>IFERROR(IF('Sammel-RG'!J222&lt;&gt;"",INDEX(Wohnsitz!$C$8,1),""),"")</f>
        <v/>
      </c>
      <c r="C222" s="104" t="str">
        <f>IFERROR(IF('Sammel-RG'!J222&lt;&gt;"",INDEX(Wohnsitz!$C$5,1),""),"")</f>
        <v/>
      </c>
      <c r="D222" s="104" t="str">
        <f>IFERROR(IF('Sammel-RG'!H222&lt;&gt;"", 'Sammel-RG'!$B$10 &amp; " " &amp; $B$11, ""), "")</f>
        <v/>
      </c>
      <c r="E222" s="104" t="str">
        <f>IFERROR(IF('Sammel-RG'!J222&lt;&gt;"",INDEX(Wohnsitz!$F$7,1),""),"")</f>
        <v/>
      </c>
      <c r="F222" s="104" t="str">
        <f>IFERROR(IF('Sammel-RG'!J222&lt;&gt;"",INDEX(Wohnsitz!$C$11,1),""),"")</f>
        <v/>
      </c>
      <c r="G222" s="104" t="str">
        <f>IF(ISBLANK(Wohnsitz!B216),"",(Wohnsitz!B216))</f>
        <v/>
      </c>
      <c r="H222" s="104" t="str">
        <f>IF(ISBLANK(Wohnsitz!G216),"",(Wohnsitz!G216))</f>
        <v/>
      </c>
      <c r="I222" s="104" t="str">
        <f>IF(ISBLANK(Wohnsitz!H216),"",(Wohnsitz!H216))</f>
        <v/>
      </c>
      <c r="J222" s="104" t="str">
        <f>IF(ISBLANK(Wohnsitz!I216),"",(Wohnsitz!I216))</f>
        <v/>
      </c>
      <c r="K222" s="103" t="str">
        <f>IF(ISBLANK(Wohnsitz!J216),"",(Wohnsitz!J216))</f>
        <v/>
      </c>
      <c r="L222" s="23" t="str">
        <f>IF(ISBLANK(Wohnsitz!K216),"",(Wohnsitz!K216))</f>
        <v/>
      </c>
      <c r="M222" s="105" t="str">
        <f>IF(ISBLANK(Wohnsitz!W216),"",(Wohnsitz!W216))</f>
        <v/>
      </c>
      <c r="N222" s="19" t="str">
        <f>IF(ISBLANK(Wohnsitz!L216),"",(Wohnsitz!L216/60))</f>
        <v/>
      </c>
      <c r="O222" s="19" t="str">
        <f>IF(ISBLANK(Wohnsitz!M216),"",(Wohnsitz!M216/60))</f>
        <v/>
      </c>
      <c r="P222" s="19" t="str">
        <f>IF(ISBLANK(Wohnsitz!N216),"",(Wohnsitz!N216/60))</f>
        <v/>
      </c>
      <c r="Q222" s="19">
        <f t="shared" si="8"/>
        <v>0</v>
      </c>
      <c r="R222" s="19" t="str">
        <f>IF(ISBLANK(Wohnsitz!P216),"",(Wohnsitz!P216))</f>
        <v/>
      </c>
      <c r="S222" s="19" t="str">
        <f>IF(ISBLANK(Wohnsitz!Q216),"",(Wohnsitz!Q216))</f>
        <v/>
      </c>
      <c r="T222" s="19" t="str">
        <f>IF(ISBLANK(Wohnsitz!R216),"",(Wohnsitz!R216))</f>
        <v/>
      </c>
      <c r="U222" s="19" t="str">
        <f>IF(ISBLANK(Wohnsitz!S216),"",(Wohnsitz!S216))</f>
        <v/>
      </c>
      <c r="V222" s="19" t="str">
        <f>IF(ISBLANK(Wohnsitz!T216),"",(Wohnsitz!T216))</f>
        <v/>
      </c>
      <c r="W222" s="19" t="str">
        <f>IF(ISBLANK(Wohnsitz!U216),"",(Wohnsitz!U216))</f>
        <v/>
      </c>
      <c r="X222" s="82">
        <f t="shared" si="9"/>
        <v>0</v>
      </c>
    </row>
    <row r="223" spans="1:24" ht="23.25" customHeight="1">
      <c r="A223" s="104" t="str">
        <f>IFERROR(IF('Sammel-RG'!J223&lt;&gt;"",INDEX(Wohnsitz!$J$1,1),""),"")</f>
        <v/>
      </c>
      <c r="B223" s="104" t="str">
        <f>IFERROR(IF('Sammel-RG'!J223&lt;&gt;"",INDEX(Wohnsitz!$C$8,1),""),"")</f>
        <v/>
      </c>
      <c r="C223" s="104" t="str">
        <f>IFERROR(IF('Sammel-RG'!J223&lt;&gt;"",INDEX(Wohnsitz!$C$5,1),""),"")</f>
        <v/>
      </c>
      <c r="D223" s="104" t="str">
        <f>IFERROR(IF('Sammel-RG'!H223&lt;&gt;"", 'Sammel-RG'!$B$10 &amp; " " &amp; $B$11, ""), "")</f>
        <v/>
      </c>
      <c r="E223" s="104" t="str">
        <f>IFERROR(IF('Sammel-RG'!J223&lt;&gt;"",INDEX(Wohnsitz!$F$7,1),""),"")</f>
        <v/>
      </c>
      <c r="F223" s="104" t="str">
        <f>IFERROR(IF('Sammel-RG'!J223&lt;&gt;"",INDEX(Wohnsitz!$C$11,1),""),"")</f>
        <v/>
      </c>
      <c r="G223" s="104" t="str">
        <f>IF(ISBLANK(Wohnsitz!B217),"",(Wohnsitz!B217))</f>
        <v/>
      </c>
      <c r="H223" s="104" t="str">
        <f>IF(ISBLANK(Wohnsitz!G217),"",(Wohnsitz!G217))</f>
        <v/>
      </c>
      <c r="I223" s="104" t="str">
        <f>IF(ISBLANK(Wohnsitz!H217),"",(Wohnsitz!H217))</f>
        <v/>
      </c>
      <c r="J223" s="104" t="str">
        <f>IF(ISBLANK(Wohnsitz!I217),"",(Wohnsitz!I217))</f>
        <v/>
      </c>
      <c r="K223" s="103" t="str">
        <f>IF(ISBLANK(Wohnsitz!J217),"",(Wohnsitz!J217))</f>
        <v/>
      </c>
      <c r="L223" s="23" t="str">
        <f>IF(ISBLANK(Wohnsitz!K217),"",(Wohnsitz!K217))</f>
        <v/>
      </c>
      <c r="M223" s="105" t="str">
        <f>IF(ISBLANK(Wohnsitz!W217),"",(Wohnsitz!W217))</f>
        <v/>
      </c>
      <c r="N223" s="19" t="str">
        <f>IF(ISBLANK(Wohnsitz!L217),"",(Wohnsitz!L217/60))</f>
        <v/>
      </c>
      <c r="O223" s="19" t="str">
        <f>IF(ISBLANK(Wohnsitz!M217),"",(Wohnsitz!M217/60))</f>
        <v/>
      </c>
      <c r="P223" s="19" t="str">
        <f>IF(ISBLANK(Wohnsitz!N217),"",(Wohnsitz!N217/60))</f>
        <v/>
      </c>
      <c r="Q223" s="19">
        <f t="shared" si="8"/>
        <v>0</v>
      </c>
      <c r="R223" s="19" t="str">
        <f>IF(ISBLANK(Wohnsitz!P217),"",(Wohnsitz!P217))</f>
        <v/>
      </c>
      <c r="S223" s="19" t="str">
        <f>IF(ISBLANK(Wohnsitz!Q217),"",(Wohnsitz!Q217))</f>
        <v/>
      </c>
      <c r="T223" s="19" t="str">
        <f>IF(ISBLANK(Wohnsitz!R217),"",(Wohnsitz!R217))</f>
        <v/>
      </c>
      <c r="U223" s="19" t="str">
        <f>IF(ISBLANK(Wohnsitz!S217),"",(Wohnsitz!S217))</f>
        <v/>
      </c>
      <c r="V223" s="19" t="str">
        <f>IF(ISBLANK(Wohnsitz!T217),"",(Wohnsitz!T217))</f>
        <v/>
      </c>
      <c r="W223" s="19" t="str">
        <f>IF(ISBLANK(Wohnsitz!U217),"",(Wohnsitz!U217))</f>
        <v/>
      </c>
      <c r="X223" s="82">
        <f t="shared" si="9"/>
        <v>0</v>
      </c>
    </row>
    <row r="224" spans="1:24" ht="23.25" customHeight="1">
      <c r="A224" s="104" t="str">
        <f>IFERROR(IF('Sammel-RG'!J224&lt;&gt;"",INDEX(Wohnsitz!$J$1,1),""),"")</f>
        <v/>
      </c>
      <c r="B224" s="104" t="str">
        <f>IFERROR(IF('Sammel-RG'!J224&lt;&gt;"",INDEX(Wohnsitz!$C$8,1),""),"")</f>
        <v/>
      </c>
      <c r="C224" s="104" t="str">
        <f>IFERROR(IF('Sammel-RG'!J224&lt;&gt;"",INDEX(Wohnsitz!$C$5,1),""),"")</f>
        <v/>
      </c>
      <c r="D224" s="104" t="str">
        <f>IFERROR(IF('Sammel-RG'!H224&lt;&gt;"", 'Sammel-RG'!$B$10 &amp; " " &amp; $B$11, ""), "")</f>
        <v/>
      </c>
      <c r="E224" s="104" t="str">
        <f>IFERROR(IF('Sammel-RG'!J224&lt;&gt;"",INDEX(Wohnsitz!$F$7,1),""),"")</f>
        <v/>
      </c>
      <c r="F224" s="104" t="str">
        <f>IFERROR(IF('Sammel-RG'!J224&lt;&gt;"",INDEX(Wohnsitz!$C$11,1),""),"")</f>
        <v/>
      </c>
      <c r="G224" s="104" t="str">
        <f>IF(ISBLANK(Wohnsitz!B218),"",(Wohnsitz!B218))</f>
        <v/>
      </c>
      <c r="H224" s="104" t="str">
        <f>IF(ISBLANK(Wohnsitz!G218),"",(Wohnsitz!G218))</f>
        <v/>
      </c>
      <c r="I224" s="104" t="str">
        <f>IF(ISBLANK(Wohnsitz!H218),"",(Wohnsitz!H218))</f>
        <v/>
      </c>
      <c r="J224" s="104" t="str">
        <f>IF(ISBLANK(Wohnsitz!I218),"",(Wohnsitz!I218))</f>
        <v/>
      </c>
      <c r="K224" s="103" t="str">
        <f>IF(ISBLANK(Wohnsitz!J218),"",(Wohnsitz!J218))</f>
        <v/>
      </c>
      <c r="L224" s="23" t="str">
        <f>IF(ISBLANK(Wohnsitz!K218),"",(Wohnsitz!K218))</f>
        <v/>
      </c>
      <c r="M224" s="105" t="str">
        <f>IF(ISBLANK(Wohnsitz!W218),"",(Wohnsitz!W218))</f>
        <v/>
      </c>
      <c r="N224" s="19" t="str">
        <f>IF(ISBLANK(Wohnsitz!L218),"",(Wohnsitz!L218/60))</f>
        <v/>
      </c>
      <c r="O224" s="19" t="str">
        <f>IF(ISBLANK(Wohnsitz!M218),"",(Wohnsitz!M218/60))</f>
        <v/>
      </c>
      <c r="P224" s="19" t="str">
        <f>IF(ISBLANK(Wohnsitz!N218),"",(Wohnsitz!N218/60))</f>
        <v/>
      </c>
      <c r="Q224" s="19">
        <f t="shared" si="8"/>
        <v>0</v>
      </c>
      <c r="R224" s="19" t="str">
        <f>IF(ISBLANK(Wohnsitz!P218),"",(Wohnsitz!P218))</f>
        <v/>
      </c>
      <c r="S224" s="19" t="str">
        <f>IF(ISBLANK(Wohnsitz!Q218),"",(Wohnsitz!Q218))</f>
        <v/>
      </c>
      <c r="T224" s="19" t="str">
        <f>IF(ISBLANK(Wohnsitz!R218),"",(Wohnsitz!R218))</f>
        <v/>
      </c>
      <c r="U224" s="19" t="str">
        <f>IF(ISBLANK(Wohnsitz!S218),"",(Wohnsitz!S218))</f>
        <v/>
      </c>
      <c r="V224" s="19" t="str">
        <f>IF(ISBLANK(Wohnsitz!T218),"",(Wohnsitz!T218))</f>
        <v/>
      </c>
      <c r="W224" s="19" t="str">
        <f>IF(ISBLANK(Wohnsitz!U218),"",(Wohnsitz!U218))</f>
        <v/>
      </c>
      <c r="X224" s="82">
        <f t="shared" si="9"/>
        <v>0</v>
      </c>
    </row>
    <row r="225" spans="1:24" ht="23.25" customHeight="1">
      <c r="A225" s="104" t="str">
        <f>IFERROR(IF('Sammel-RG'!J225&lt;&gt;"",INDEX(Wohnsitz!$J$1,1),""),"")</f>
        <v/>
      </c>
      <c r="B225" s="104" t="str">
        <f>IFERROR(IF('Sammel-RG'!J225&lt;&gt;"",INDEX(Wohnsitz!$C$8,1),""),"")</f>
        <v/>
      </c>
      <c r="C225" s="104" t="str">
        <f>IFERROR(IF('Sammel-RG'!J225&lt;&gt;"",INDEX(Wohnsitz!$C$5,1),""),"")</f>
        <v/>
      </c>
      <c r="D225" s="104" t="str">
        <f>IFERROR(IF('Sammel-RG'!H225&lt;&gt;"", 'Sammel-RG'!$B$10 &amp; " " &amp; $B$11, ""), "")</f>
        <v/>
      </c>
      <c r="E225" s="104" t="str">
        <f>IFERROR(IF('Sammel-RG'!J225&lt;&gt;"",INDEX(Wohnsitz!$F$7,1),""),"")</f>
        <v/>
      </c>
      <c r="F225" s="104" t="str">
        <f>IFERROR(IF('Sammel-RG'!J225&lt;&gt;"",INDEX(Wohnsitz!$C$11,1),""),"")</f>
        <v/>
      </c>
      <c r="G225" s="104" t="str">
        <f>IF(ISBLANK(Wohnsitz!B219),"",(Wohnsitz!B219))</f>
        <v/>
      </c>
      <c r="H225" s="104" t="str">
        <f>IF(ISBLANK(Wohnsitz!G219),"",(Wohnsitz!G219))</f>
        <v/>
      </c>
      <c r="I225" s="104" t="str">
        <f>IF(ISBLANK(Wohnsitz!H219),"",(Wohnsitz!H219))</f>
        <v/>
      </c>
      <c r="J225" s="104" t="str">
        <f>IF(ISBLANK(Wohnsitz!I219),"",(Wohnsitz!I219))</f>
        <v/>
      </c>
      <c r="K225" s="103" t="str">
        <f>IF(ISBLANK(Wohnsitz!J219),"",(Wohnsitz!J219))</f>
        <v/>
      </c>
      <c r="L225" s="23" t="str">
        <f>IF(ISBLANK(Wohnsitz!K219),"",(Wohnsitz!K219))</f>
        <v/>
      </c>
      <c r="M225" s="105" t="str">
        <f>IF(ISBLANK(Wohnsitz!W219),"",(Wohnsitz!W219))</f>
        <v/>
      </c>
      <c r="N225" s="19" t="str">
        <f>IF(ISBLANK(Wohnsitz!L219),"",(Wohnsitz!L219/60))</f>
        <v/>
      </c>
      <c r="O225" s="19" t="str">
        <f>IF(ISBLANK(Wohnsitz!M219),"",(Wohnsitz!M219/60))</f>
        <v/>
      </c>
      <c r="P225" s="19" t="str">
        <f>IF(ISBLANK(Wohnsitz!N219),"",(Wohnsitz!N219/60))</f>
        <v/>
      </c>
      <c r="Q225" s="19">
        <f t="shared" si="8"/>
        <v>0</v>
      </c>
      <c r="R225" s="19" t="str">
        <f>IF(ISBLANK(Wohnsitz!P219),"",(Wohnsitz!P219))</f>
        <v/>
      </c>
      <c r="S225" s="19" t="str">
        <f>IF(ISBLANK(Wohnsitz!Q219),"",(Wohnsitz!Q219))</f>
        <v/>
      </c>
      <c r="T225" s="19" t="str">
        <f>IF(ISBLANK(Wohnsitz!R219),"",(Wohnsitz!R219))</f>
        <v/>
      </c>
      <c r="U225" s="19" t="str">
        <f>IF(ISBLANK(Wohnsitz!S219),"",(Wohnsitz!S219))</f>
        <v/>
      </c>
      <c r="V225" s="19" t="str">
        <f>IF(ISBLANK(Wohnsitz!T219),"",(Wohnsitz!T219))</f>
        <v/>
      </c>
      <c r="W225" s="19" t="str">
        <f>IF(ISBLANK(Wohnsitz!U219),"",(Wohnsitz!U219))</f>
        <v/>
      </c>
      <c r="X225" s="82">
        <f t="shared" si="9"/>
        <v>0</v>
      </c>
    </row>
    <row r="226" spans="1:24" ht="23.25" customHeight="1">
      <c r="A226" s="104" t="str">
        <f>IFERROR(IF('Sammel-RG'!J226&lt;&gt;"",INDEX(Wohnsitz!$J$1,1),""),"")</f>
        <v/>
      </c>
      <c r="B226" s="104" t="str">
        <f>IFERROR(IF('Sammel-RG'!J226&lt;&gt;"",INDEX(Wohnsitz!$C$8,1),""),"")</f>
        <v/>
      </c>
      <c r="C226" s="104" t="str">
        <f>IFERROR(IF('Sammel-RG'!J226&lt;&gt;"",INDEX(Wohnsitz!$C$5,1),""),"")</f>
        <v/>
      </c>
      <c r="D226" s="104" t="str">
        <f>IFERROR(IF('Sammel-RG'!H226&lt;&gt;"", 'Sammel-RG'!$B$10 &amp; " " &amp; $B$11, ""), "")</f>
        <v/>
      </c>
      <c r="E226" s="104" t="str">
        <f>IFERROR(IF('Sammel-RG'!J226&lt;&gt;"",INDEX(Wohnsitz!$F$7,1),""),"")</f>
        <v/>
      </c>
      <c r="F226" s="104" t="str">
        <f>IFERROR(IF('Sammel-RG'!J226&lt;&gt;"",INDEX(Wohnsitz!$C$11,1),""),"")</f>
        <v/>
      </c>
      <c r="G226" s="104" t="str">
        <f>IF(ISBLANK(Wohnsitz!B220),"",(Wohnsitz!B220))</f>
        <v/>
      </c>
      <c r="H226" s="104" t="str">
        <f>IF(ISBLANK(Wohnsitz!G220),"",(Wohnsitz!G220))</f>
        <v/>
      </c>
      <c r="I226" s="104" t="str">
        <f>IF(ISBLANK(Wohnsitz!H220),"",(Wohnsitz!H220))</f>
        <v/>
      </c>
      <c r="J226" s="104" t="str">
        <f>IF(ISBLANK(Wohnsitz!I220),"",(Wohnsitz!I220))</f>
        <v/>
      </c>
      <c r="K226" s="103" t="str">
        <f>IF(ISBLANK(Wohnsitz!J220),"",(Wohnsitz!J220))</f>
        <v/>
      </c>
      <c r="L226" s="23" t="str">
        <f>IF(ISBLANK(Wohnsitz!K220),"",(Wohnsitz!K220))</f>
        <v/>
      </c>
      <c r="M226" s="105" t="str">
        <f>IF(ISBLANK(Wohnsitz!W220),"",(Wohnsitz!W220))</f>
        <v/>
      </c>
      <c r="N226" s="19" t="str">
        <f>IF(ISBLANK(Wohnsitz!L220),"",(Wohnsitz!L220/60))</f>
        <v/>
      </c>
      <c r="O226" s="19" t="str">
        <f>IF(ISBLANK(Wohnsitz!M220),"",(Wohnsitz!M220/60))</f>
        <v/>
      </c>
      <c r="P226" s="19" t="str">
        <f>IF(ISBLANK(Wohnsitz!N220),"",(Wohnsitz!N220/60))</f>
        <v/>
      </c>
      <c r="Q226" s="19">
        <f t="shared" si="8"/>
        <v>0</v>
      </c>
      <c r="R226" s="19" t="str">
        <f>IF(ISBLANK(Wohnsitz!P220),"",(Wohnsitz!P220))</f>
        <v/>
      </c>
      <c r="S226" s="19" t="str">
        <f>IF(ISBLANK(Wohnsitz!Q220),"",(Wohnsitz!Q220))</f>
        <v/>
      </c>
      <c r="T226" s="19" t="str">
        <f>IF(ISBLANK(Wohnsitz!R220),"",(Wohnsitz!R220))</f>
        <v/>
      </c>
      <c r="U226" s="19" t="str">
        <f>IF(ISBLANK(Wohnsitz!S220),"",(Wohnsitz!S220))</f>
        <v/>
      </c>
      <c r="V226" s="19" t="str">
        <f>IF(ISBLANK(Wohnsitz!T220),"",(Wohnsitz!T220))</f>
        <v/>
      </c>
      <c r="W226" s="19" t="str">
        <f>IF(ISBLANK(Wohnsitz!U220),"",(Wohnsitz!U220))</f>
        <v/>
      </c>
      <c r="X226" s="82">
        <f t="shared" si="9"/>
        <v>0</v>
      </c>
    </row>
    <row r="227" spans="1:24" ht="23.25" customHeight="1">
      <c r="A227" s="104" t="str">
        <f>IFERROR(IF('Sammel-RG'!J227&lt;&gt;"",INDEX(Wohnsitz!$J$1,1),""),"")</f>
        <v/>
      </c>
      <c r="B227" s="104" t="str">
        <f>IFERROR(IF('Sammel-RG'!J227&lt;&gt;"",INDEX(Wohnsitz!$C$8,1),""),"")</f>
        <v/>
      </c>
      <c r="C227" s="104" t="str">
        <f>IFERROR(IF('Sammel-RG'!J227&lt;&gt;"",INDEX(Wohnsitz!$C$5,1),""),"")</f>
        <v/>
      </c>
      <c r="D227" s="104" t="str">
        <f>IFERROR(IF('Sammel-RG'!H227&lt;&gt;"", 'Sammel-RG'!$B$10 &amp; " " &amp; $B$11, ""), "")</f>
        <v/>
      </c>
      <c r="E227" s="104" t="str">
        <f>IFERROR(IF('Sammel-RG'!J227&lt;&gt;"",INDEX(Wohnsitz!$F$7,1),""),"")</f>
        <v/>
      </c>
      <c r="F227" s="104" t="str">
        <f>IFERROR(IF('Sammel-RG'!J227&lt;&gt;"",INDEX(Wohnsitz!$C$11,1),""),"")</f>
        <v/>
      </c>
      <c r="G227" s="104" t="str">
        <f>IF(ISBLANK(Wohnsitz!B221),"",(Wohnsitz!B221))</f>
        <v/>
      </c>
      <c r="H227" s="104" t="str">
        <f>IF(ISBLANK(Wohnsitz!G221),"",(Wohnsitz!G221))</f>
        <v/>
      </c>
      <c r="I227" s="104" t="str">
        <f>IF(ISBLANK(Wohnsitz!H221),"",(Wohnsitz!H221))</f>
        <v/>
      </c>
      <c r="J227" s="104" t="str">
        <f>IF(ISBLANK(Wohnsitz!I221),"",(Wohnsitz!I221))</f>
        <v/>
      </c>
      <c r="K227" s="103" t="str">
        <f>IF(ISBLANK(Wohnsitz!J221),"",(Wohnsitz!J221))</f>
        <v/>
      </c>
      <c r="L227" s="23" t="str">
        <f>IF(ISBLANK(Wohnsitz!K221),"",(Wohnsitz!K221))</f>
        <v/>
      </c>
      <c r="M227" s="105" t="str">
        <f>IF(ISBLANK(Wohnsitz!W221),"",(Wohnsitz!W221))</f>
        <v/>
      </c>
      <c r="N227" s="19" t="str">
        <f>IF(ISBLANK(Wohnsitz!L221),"",(Wohnsitz!L221/60))</f>
        <v/>
      </c>
      <c r="O227" s="19" t="str">
        <f>IF(ISBLANK(Wohnsitz!M221),"",(Wohnsitz!M221/60))</f>
        <v/>
      </c>
      <c r="P227" s="19" t="str">
        <f>IF(ISBLANK(Wohnsitz!N221),"",(Wohnsitz!N221/60))</f>
        <v/>
      </c>
      <c r="Q227" s="19">
        <f t="shared" si="8"/>
        <v>0</v>
      </c>
      <c r="R227" s="19" t="str">
        <f>IF(ISBLANK(Wohnsitz!P221),"",(Wohnsitz!P221))</f>
        <v/>
      </c>
      <c r="S227" s="19" t="str">
        <f>IF(ISBLANK(Wohnsitz!Q221),"",(Wohnsitz!Q221))</f>
        <v/>
      </c>
      <c r="T227" s="19" t="str">
        <f>IF(ISBLANK(Wohnsitz!R221),"",(Wohnsitz!R221))</f>
        <v/>
      </c>
      <c r="U227" s="19" t="str">
        <f>IF(ISBLANK(Wohnsitz!S221),"",(Wohnsitz!S221))</f>
        <v/>
      </c>
      <c r="V227" s="19" t="str">
        <f>IF(ISBLANK(Wohnsitz!T221),"",(Wohnsitz!T221))</f>
        <v/>
      </c>
      <c r="W227" s="19" t="str">
        <f>IF(ISBLANK(Wohnsitz!U221),"",(Wohnsitz!U221))</f>
        <v/>
      </c>
      <c r="X227" s="82">
        <f t="shared" si="9"/>
        <v>0</v>
      </c>
    </row>
    <row r="228" spans="1:24" ht="23.25" customHeight="1">
      <c r="A228" s="104" t="str">
        <f>IFERROR(IF('Sammel-RG'!J228&lt;&gt;"",INDEX(Wohnsitz!$J$1,1),""),"")</f>
        <v/>
      </c>
      <c r="B228" s="104" t="str">
        <f>IFERROR(IF('Sammel-RG'!J228&lt;&gt;"",INDEX(Wohnsitz!$C$8,1),""),"")</f>
        <v/>
      </c>
      <c r="C228" s="104" t="str">
        <f>IFERROR(IF('Sammel-RG'!J228&lt;&gt;"",INDEX(Wohnsitz!$C$5,1),""),"")</f>
        <v/>
      </c>
      <c r="D228" s="104" t="str">
        <f>IFERROR(IF('Sammel-RG'!H228&lt;&gt;"", 'Sammel-RG'!$B$10 &amp; " " &amp; $B$11, ""), "")</f>
        <v/>
      </c>
      <c r="E228" s="104" t="str">
        <f>IFERROR(IF('Sammel-RG'!J228&lt;&gt;"",INDEX(Wohnsitz!$F$7,1),""),"")</f>
        <v/>
      </c>
      <c r="F228" s="104" t="str">
        <f>IFERROR(IF('Sammel-RG'!J228&lt;&gt;"",INDEX(Wohnsitz!$C$11,1),""),"")</f>
        <v/>
      </c>
      <c r="G228" s="104" t="str">
        <f>IF(ISBLANK(Wohnsitz!B222),"",(Wohnsitz!B222))</f>
        <v/>
      </c>
      <c r="H228" s="104" t="str">
        <f>IF(ISBLANK(Wohnsitz!G222),"",(Wohnsitz!G222))</f>
        <v/>
      </c>
      <c r="I228" s="104" t="str">
        <f>IF(ISBLANK(Wohnsitz!H222),"",(Wohnsitz!H222))</f>
        <v/>
      </c>
      <c r="J228" s="104" t="str">
        <f>IF(ISBLANK(Wohnsitz!I222),"",(Wohnsitz!I222))</f>
        <v/>
      </c>
      <c r="K228" s="103" t="str">
        <f>IF(ISBLANK(Wohnsitz!J222),"",(Wohnsitz!J222))</f>
        <v/>
      </c>
      <c r="L228" s="23" t="str">
        <f>IF(ISBLANK(Wohnsitz!K222),"",(Wohnsitz!K222))</f>
        <v/>
      </c>
      <c r="M228" s="105" t="str">
        <f>IF(ISBLANK(Wohnsitz!W222),"",(Wohnsitz!W222))</f>
        <v/>
      </c>
      <c r="N228" s="19" t="str">
        <f>IF(ISBLANK(Wohnsitz!L222),"",(Wohnsitz!L222/60))</f>
        <v/>
      </c>
      <c r="O228" s="19" t="str">
        <f>IF(ISBLANK(Wohnsitz!M222),"",(Wohnsitz!M222/60))</f>
        <v/>
      </c>
      <c r="P228" s="19" t="str">
        <f>IF(ISBLANK(Wohnsitz!N222),"",(Wohnsitz!N222/60))</f>
        <v/>
      </c>
      <c r="Q228" s="19">
        <f t="shared" si="8"/>
        <v>0</v>
      </c>
      <c r="R228" s="19" t="str">
        <f>IF(ISBLANK(Wohnsitz!P222),"",(Wohnsitz!P222))</f>
        <v/>
      </c>
      <c r="S228" s="19" t="str">
        <f>IF(ISBLANK(Wohnsitz!Q222),"",(Wohnsitz!Q222))</f>
        <v/>
      </c>
      <c r="T228" s="19" t="str">
        <f>IF(ISBLANK(Wohnsitz!R222),"",(Wohnsitz!R222))</f>
        <v/>
      </c>
      <c r="U228" s="19" t="str">
        <f>IF(ISBLANK(Wohnsitz!S222),"",(Wohnsitz!S222))</f>
        <v/>
      </c>
      <c r="V228" s="19" t="str">
        <f>IF(ISBLANK(Wohnsitz!T222),"",(Wohnsitz!T222))</f>
        <v/>
      </c>
      <c r="W228" s="19" t="str">
        <f>IF(ISBLANK(Wohnsitz!U222),"",(Wohnsitz!U222))</f>
        <v/>
      </c>
      <c r="X228" s="82">
        <f t="shared" si="9"/>
        <v>0</v>
      </c>
    </row>
    <row r="229" spans="1:24" ht="23.25" customHeight="1">
      <c r="A229" s="104" t="str">
        <f>IFERROR(IF('Sammel-RG'!J229&lt;&gt;"",INDEX(Wohnsitz!$J$1,1),""),"")</f>
        <v/>
      </c>
      <c r="B229" s="104" t="str">
        <f>IFERROR(IF('Sammel-RG'!J229&lt;&gt;"",INDEX(Wohnsitz!$C$8,1),""),"")</f>
        <v/>
      </c>
      <c r="C229" s="104" t="str">
        <f>IFERROR(IF('Sammel-RG'!J229&lt;&gt;"",INDEX(Wohnsitz!$C$5,1),""),"")</f>
        <v/>
      </c>
      <c r="D229" s="104" t="str">
        <f>IFERROR(IF('Sammel-RG'!H229&lt;&gt;"", 'Sammel-RG'!$B$10 &amp; " " &amp; $B$11, ""), "")</f>
        <v/>
      </c>
      <c r="E229" s="104" t="str">
        <f>IFERROR(IF('Sammel-RG'!J229&lt;&gt;"",INDEX(Wohnsitz!$F$7,1),""),"")</f>
        <v/>
      </c>
      <c r="F229" s="104" t="str">
        <f>IFERROR(IF('Sammel-RG'!J229&lt;&gt;"",INDEX(Wohnsitz!$C$11,1),""),"")</f>
        <v/>
      </c>
      <c r="G229" s="104" t="str">
        <f>IF(ISBLANK(Wohnsitz!B223),"",(Wohnsitz!B223))</f>
        <v/>
      </c>
      <c r="H229" s="104" t="str">
        <f>IF(ISBLANK(Wohnsitz!G223),"",(Wohnsitz!G223))</f>
        <v/>
      </c>
      <c r="I229" s="104" t="str">
        <f>IF(ISBLANK(Wohnsitz!H223),"",(Wohnsitz!H223))</f>
        <v/>
      </c>
      <c r="J229" s="104" t="str">
        <f>IF(ISBLANK(Wohnsitz!I223),"",(Wohnsitz!I223))</f>
        <v/>
      </c>
      <c r="K229" s="103" t="str">
        <f>IF(ISBLANK(Wohnsitz!J223),"",(Wohnsitz!J223))</f>
        <v/>
      </c>
      <c r="L229" s="23" t="str">
        <f>IF(ISBLANK(Wohnsitz!K223),"",(Wohnsitz!K223))</f>
        <v/>
      </c>
      <c r="M229" s="105" t="str">
        <f>IF(ISBLANK(Wohnsitz!W223),"",(Wohnsitz!W223))</f>
        <v/>
      </c>
      <c r="N229" s="19" t="str">
        <f>IF(ISBLANK(Wohnsitz!L223),"",(Wohnsitz!L223/60))</f>
        <v/>
      </c>
      <c r="O229" s="19" t="str">
        <f>IF(ISBLANK(Wohnsitz!M223),"",(Wohnsitz!M223/60))</f>
        <v/>
      </c>
      <c r="P229" s="19" t="str">
        <f>IF(ISBLANK(Wohnsitz!N223),"",(Wohnsitz!N223/60))</f>
        <v/>
      </c>
      <c r="Q229" s="19">
        <f t="shared" si="8"/>
        <v>0</v>
      </c>
      <c r="R229" s="19" t="str">
        <f>IF(ISBLANK(Wohnsitz!P223),"",(Wohnsitz!P223))</f>
        <v/>
      </c>
      <c r="S229" s="19" t="str">
        <f>IF(ISBLANK(Wohnsitz!Q223),"",(Wohnsitz!Q223))</f>
        <v/>
      </c>
      <c r="T229" s="19" t="str">
        <f>IF(ISBLANK(Wohnsitz!R223),"",(Wohnsitz!R223))</f>
        <v/>
      </c>
      <c r="U229" s="19" t="str">
        <f>IF(ISBLANK(Wohnsitz!S223),"",(Wohnsitz!S223))</f>
        <v/>
      </c>
      <c r="V229" s="19" t="str">
        <f>IF(ISBLANK(Wohnsitz!T223),"",(Wohnsitz!T223))</f>
        <v/>
      </c>
      <c r="W229" s="19" t="str">
        <f>IF(ISBLANK(Wohnsitz!U223),"",(Wohnsitz!U223))</f>
        <v/>
      </c>
      <c r="X229" s="82">
        <f t="shared" si="9"/>
        <v>0</v>
      </c>
    </row>
    <row r="230" spans="1:24" ht="23.25" customHeight="1">
      <c r="A230" s="104" t="str">
        <f>IFERROR(IF('Sammel-RG'!J230&lt;&gt;"",INDEX(Wohnsitz!$J$1,1),""),"")</f>
        <v/>
      </c>
      <c r="B230" s="104" t="str">
        <f>IFERROR(IF('Sammel-RG'!J230&lt;&gt;"",INDEX(Wohnsitz!$C$8,1),""),"")</f>
        <v/>
      </c>
      <c r="C230" s="104" t="str">
        <f>IFERROR(IF('Sammel-RG'!J230&lt;&gt;"",INDEX(Wohnsitz!$C$5,1),""),"")</f>
        <v/>
      </c>
      <c r="D230" s="104" t="str">
        <f>IFERROR(IF('Sammel-RG'!H230&lt;&gt;"", 'Sammel-RG'!$B$10 &amp; " " &amp; $B$11, ""), "")</f>
        <v/>
      </c>
      <c r="E230" s="104" t="str">
        <f>IFERROR(IF('Sammel-RG'!J230&lt;&gt;"",INDEX(Wohnsitz!$F$7,1),""),"")</f>
        <v/>
      </c>
      <c r="F230" s="104" t="str">
        <f>IFERROR(IF('Sammel-RG'!J230&lt;&gt;"",INDEX(Wohnsitz!$C$11,1),""),"")</f>
        <v/>
      </c>
      <c r="G230" s="104" t="str">
        <f>IF(ISBLANK(Wohnsitz!B224),"",(Wohnsitz!B224))</f>
        <v/>
      </c>
      <c r="H230" s="104" t="str">
        <f>IF(ISBLANK(Wohnsitz!G224),"",(Wohnsitz!G224))</f>
        <v/>
      </c>
      <c r="I230" s="104" t="str">
        <f>IF(ISBLANK(Wohnsitz!H224),"",(Wohnsitz!H224))</f>
        <v/>
      </c>
      <c r="J230" s="104" t="str">
        <f>IF(ISBLANK(Wohnsitz!I224),"",(Wohnsitz!I224))</f>
        <v/>
      </c>
      <c r="K230" s="103" t="str">
        <f>IF(ISBLANK(Wohnsitz!J224),"",(Wohnsitz!J224))</f>
        <v/>
      </c>
      <c r="L230" s="23" t="str">
        <f>IF(ISBLANK(Wohnsitz!K224),"",(Wohnsitz!K224))</f>
        <v/>
      </c>
      <c r="M230" s="105" t="str">
        <f>IF(ISBLANK(Wohnsitz!W224),"",(Wohnsitz!W224))</f>
        <v/>
      </c>
      <c r="N230" s="19" t="str">
        <f>IF(ISBLANK(Wohnsitz!L224),"",(Wohnsitz!L224/60))</f>
        <v/>
      </c>
      <c r="O230" s="19" t="str">
        <f>IF(ISBLANK(Wohnsitz!M224),"",(Wohnsitz!M224/60))</f>
        <v/>
      </c>
      <c r="P230" s="19" t="str">
        <f>IF(ISBLANK(Wohnsitz!N224),"",(Wohnsitz!N224/60))</f>
        <v/>
      </c>
      <c r="Q230" s="19">
        <f t="shared" si="8"/>
        <v>0</v>
      </c>
      <c r="R230" s="19" t="str">
        <f>IF(ISBLANK(Wohnsitz!P224),"",(Wohnsitz!P224))</f>
        <v/>
      </c>
      <c r="S230" s="19" t="str">
        <f>IF(ISBLANK(Wohnsitz!Q224),"",(Wohnsitz!Q224))</f>
        <v/>
      </c>
      <c r="T230" s="19" t="str">
        <f>IF(ISBLANK(Wohnsitz!R224),"",(Wohnsitz!R224))</f>
        <v/>
      </c>
      <c r="U230" s="19" t="str">
        <f>IF(ISBLANK(Wohnsitz!S224),"",(Wohnsitz!S224))</f>
        <v/>
      </c>
      <c r="V230" s="19" t="str">
        <f>IF(ISBLANK(Wohnsitz!T224),"",(Wohnsitz!T224))</f>
        <v/>
      </c>
      <c r="W230" s="19" t="str">
        <f>IF(ISBLANK(Wohnsitz!U224),"",(Wohnsitz!U224))</f>
        <v/>
      </c>
      <c r="X230" s="82">
        <f t="shared" si="9"/>
        <v>0</v>
      </c>
    </row>
    <row r="231" spans="1:24" ht="23.25" customHeight="1">
      <c r="A231" s="104" t="str">
        <f>IFERROR(IF('Sammel-RG'!J231&lt;&gt;"",INDEX(Wohnsitz!$J$1,1),""),"")</f>
        <v/>
      </c>
      <c r="B231" s="104" t="str">
        <f>IFERROR(IF('Sammel-RG'!J231&lt;&gt;"",INDEX(Wohnsitz!$C$8,1),""),"")</f>
        <v/>
      </c>
      <c r="C231" s="104" t="str">
        <f>IFERROR(IF('Sammel-RG'!J231&lt;&gt;"",INDEX(Wohnsitz!$C$5,1),""),"")</f>
        <v/>
      </c>
      <c r="D231" s="104" t="str">
        <f>IFERROR(IF('Sammel-RG'!H231&lt;&gt;"", 'Sammel-RG'!$B$10 &amp; " " &amp; $B$11, ""), "")</f>
        <v/>
      </c>
      <c r="E231" s="104" t="str">
        <f>IFERROR(IF('Sammel-RG'!J231&lt;&gt;"",INDEX(Wohnsitz!$F$7,1),""),"")</f>
        <v/>
      </c>
      <c r="F231" s="104" t="str">
        <f>IFERROR(IF('Sammel-RG'!J231&lt;&gt;"",INDEX(Wohnsitz!$C$11,1),""),"")</f>
        <v/>
      </c>
      <c r="G231" s="104" t="str">
        <f>IF(ISBLANK(Wohnsitz!B225),"",(Wohnsitz!B225))</f>
        <v/>
      </c>
      <c r="H231" s="104" t="str">
        <f>IF(ISBLANK(Wohnsitz!G225),"",(Wohnsitz!G225))</f>
        <v/>
      </c>
      <c r="I231" s="104" t="str">
        <f>IF(ISBLANK(Wohnsitz!H225),"",(Wohnsitz!H225))</f>
        <v/>
      </c>
      <c r="J231" s="104" t="str">
        <f>IF(ISBLANK(Wohnsitz!I225),"",(Wohnsitz!I225))</f>
        <v/>
      </c>
      <c r="K231" s="103" t="str">
        <f>IF(ISBLANK(Wohnsitz!J225),"",(Wohnsitz!J225))</f>
        <v/>
      </c>
      <c r="L231" s="23" t="str">
        <f>IF(ISBLANK(Wohnsitz!K225),"",(Wohnsitz!K225))</f>
        <v/>
      </c>
      <c r="M231" s="105" t="str">
        <f>IF(ISBLANK(Wohnsitz!W225),"",(Wohnsitz!W225))</f>
        <v/>
      </c>
      <c r="N231" s="19" t="str">
        <f>IF(ISBLANK(Wohnsitz!L225),"",(Wohnsitz!L225/60))</f>
        <v/>
      </c>
      <c r="O231" s="19" t="str">
        <f>IF(ISBLANK(Wohnsitz!M225),"",(Wohnsitz!M225/60))</f>
        <v/>
      </c>
      <c r="P231" s="19" t="str">
        <f>IF(ISBLANK(Wohnsitz!N225),"",(Wohnsitz!N225/60))</f>
        <v/>
      </c>
      <c r="Q231" s="19">
        <f t="shared" si="8"/>
        <v>0</v>
      </c>
      <c r="R231" s="19" t="str">
        <f>IF(ISBLANK(Wohnsitz!P225),"",(Wohnsitz!P225))</f>
        <v/>
      </c>
      <c r="S231" s="19" t="str">
        <f>IF(ISBLANK(Wohnsitz!Q225),"",(Wohnsitz!Q225))</f>
        <v/>
      </c>
      <c r="T231" s="19" t="str">
        <f>IF(ISBLANK(Wohnsitz!R225),"",(Wohnsitz!R225))</f>
        <v/>
      </c>
      <c r="U231" s="19" t="str">
        <f>IF(ISBLANK(Wohnsitz!S225),"",(Wohnsitz!S225))</f>
        <v/>
      </c>
      <c r="V231" s="19" t="str">
        <f>IF(ISBLANK(Wohnsitz!T225),"",(Wohnsitz!T225))</f>
        <v/>
      </c>
      <c r="W231" s="19" t="str">
        <f>IF(ISBLANK(Wohnsitz!U225),"",(Wohnsitz!U225))</f>
        <v/>
      </c>
      <c r="X231" s="82">
        <f t="shared" si="9"/>
        <v>0</v>
      </c>
    </row>
    <row r="232" spans="1:24" ht="23.25" customHeight="1">
      <c r="A232" s="104" t="str">
        <f>IFERROR(IF('Sammel-RG'!J232&lt;&gt;"",INDEX(Wohnsitz!$J$1,1),""),"")</f>
        <v/>
      </c>
      <c r="B232" s="104" t="str">
        <f>IFERROR(IF('Sammel-RG'!J232&lt;&gt;"",INDEX(Wohnsitz!$C$8,1),""),"")</f>
        <v/>
      </c>
      <c r="C232" s="104" t="str">
        <f>IFERROR(IF('Sammel-RG'!J232&lt;&gt;"",INDEX(Wohnsitz!$C$5,1),""),"")</f>
        <v/>
      </c>
      <c r="D232" s="104" t="str">
        <f>IFERROR(IF('Sammel-RG'!H232&lt;&gt;"", 'Sammel-RG'!$B$10 &amp; " " &amp; $B$11, ""), "")</f>
        <v/>
      </c>
      <c r="E232" s="104" t="str">
        <f>IFERROR(IF('Sammel-RG'!J232&lt;&gt;"",INDEX(Wohnsitz!$F$7,1),""),"")</f>
        <v/>
      </c>
      <c r="F232" s="104" t="str">
        <f>IFERROR(IF('Sammel-RG'!J232&lt;&gt;"",INDEX(Wohnsitz!$C$11,1),""),"")</f>
        <v/>
      </c>
      <c r="G232" s="104" t="str">
        <f>IF(ISBLANK(Wohnsitz!B226),"",(Wohnsitz!B226))</f>
        <v/>
      </c>
      <c r="H232" s="104" t="str">
        <f>IF(ISBLANK(Wohnsitz!G226),"",(Wohnsitz!G226))</f>
        <v/>
      </c>
      <c r="I232" s="104" t="str">
        <f>IF(ISBLANK(Wohnsitz!H226),"",(Wohnsitz!H226))</f>
        <v/>
      </c>
      <c r="J232" s="104" t="str">
        <f>IF(ISBLANK(Wohnsitz!I226),"",(Wohnsitz!I226))</f>
        <v/>
      </c>
      <c r="K232" s="103" t="str">
        <f>IF(ISBLANK(Wohnsitz!J226),"",(Wohnsitz!J226))</f>
        <v/>
      </c>
      <c r="L232" s="23" t="str">
        <f>IF(ISBLANK(Wohnsitz!K226),"",(Wohnsitz!K226))</f>
        <v/>
      </c>
      <c r="M232" s="105" t="str">
        <f>IF(ISBLANK(Wohnsitz!W226),"",(Wohnsitz!W226))</f>
        <v/>
      </c>
      <c r="N232" s="19" t="str">
        <f>IF(ISBLANK(Wohnsitz!L226),"",(Wohnsitz!L226/60))</f>
        <v/>
      </c>
      <c r="O232" s="19" t="str">
        <f>IF(ISBLANK(Wohnsitz!M226),"",(Wohnsitz!M226/60))</f>
        <v/>
      </c>
      <c r="P232" s="19" t="str">
        <f>IF(ISBLANK(Wohnsitz!N226),"",(Wohnsitz!N226/60))</f>
        <v/>
      </c>
      <c r="Q232" s="19">
        <f t="shared" si="8"/>
        <v>0</v>
      </c>
      <c r="R232" s="19" t="str">
        <f>IF(ISBLANK(Wohnsitz!P226),"",(Wohnsitz!P226))</f>
        <v/>
      </c>
      <c r="S232" s="19" t="str">
        <f>IF(ISBLANK(Wohnsitz!Q226),"",(Wohnsitz!Q226))</f>
        <v/>
      </c>
      <c r="T232" s="19" t="str">
        <f>IF(ISBLANK(Wohnsitz!R226),"",(Wohnsitz!R226))</f>
        <v/>
      </c>
      <c r="U232" s="19" t="str">
        <f>IF(ISBLANK(Wohnsitz!S226),"",(Wohnsitz!S226))</f>
        <v/>
      </c>
      <c r="V232" s="19" t="str">
        <f>IF(ISBLANK(Wohnsitz!T226),"",(Wohnsitz!T226))</f>
        <v/>
      </c>
      <c r="W232" s="19" t="str">
        <f>IF(ISBLANK(Wohnsitz!U226),"",(Wohnsitz!U226))</f>
        <v/>
      </c>
      <c r="X232" s="82">
        <f t="shared" si="9"/>
        <v>0</v>
      </c>
    </row>
    <row r="233" spans="1:24" ht="23.25" customHeight="1">
      <c r="A233" s="104" t="str">
        <f>IFERROR(IF('Sammel-RG'!J233&lt;&gt;"",INDEX(Wohnsitz!$J$1,1),""),"")</f>
        <v/>
      </c>
      <c r="B233" s="104" t="str">
        <f>IFERROR(IF('Sammel-RG'!J233&lt;&gt;"",INDEX(Wohnsitz!$C$8,1),""),"")</f>
        <v/>
      </c>
      <c r="C233" s="104" t="str">
        <f>IFERROR(IF('Sammel-RG'!J233&lt;&gt;"",INDEX(Wohnsitz!$C$5,1),""),"")</f>
        <v/>
      </c>
      <c r="D233" s="104" t="str">
        <f>IFERROR(IF('Sammel-RG'!H233&lt;&gt;"", 'Sammel-RG'!$B$10 &amp; " " &amp; $B$11, ""), "")</f>
        <v/>
      </c>
      <c r="E233" s="104" t="str">
        <f>IFERROR(IF('Sammel-RG'!J233&lt;&gt;"",INDEX(Wohnsitz!$F$7,1),""),"")</f>
        <v/>
      </c>
      <c r="F233" s="104" t="str">
        <f>IFERROR(IF('Sammel-RG'!J233&lt;&gt;"",INDEX(Wohnsitz!$C$11,1),""),"")</f>
        <v/>
      </c>
      <c r="G233" s="104" t="str">
        <f>IF(ISBLANK(Wohnsitz!B227),"",(Wohnsitz!B227))</f>
        <v/>
      </c>
      <c r="H233" s="104" t="str">
        <f>IF(ISBLANK(Wohnsitz!G227),"",(Wohnsitz!G227))</f>
        <v/>
      </c>
      <c r="I233" s="104" t="str">
        <f>IF(ISBLANK(Wohnsitz!H227),"",(Wohnsitz!H227))</f>
        <v/>
      </c>
      <c r="J233" s="104" t="str">
        <f>IF(ISBLANK(Wohnsitz!I227),"",(Wohnsitz!I227))</f>
        <v/>
      </c>
      <c r="K233" s="103" t="str">
        <f>IF(ISBLANK(Wohnsitz!J227),"",(Wohnsitz!J227))</f>
        <v/>
      </c>
      <c r="L233" s="23" t="str">
        <f>IF(ISBLANK(Wohnsitz!K227),"",(Wohnsitz!K227))</f>
        <v/>
      </c>
      <c r="M233" s="105" t="str">
        <f>IF(ISBLANK(Wohnsitz!W227),"",(Wohnsitz!W227))</f>
        <v/>
      </c>
      <c r="N233" s="19" t="str">
        <f>IF(ISBLANK(Wohnsitz!L227),"",(Wohnsitz!L227/60))</f>
        <v/>
      </c>
      <c r="O233" s="19" t="str">
        <f>IF(ISBLANK(Wohnsitz!M227),"",(Wohnsitz!M227/60))</f>
        <v/>
      </c>
      <c r="P233" s="19" t="str">
        <f>IF(ISBLANK(Wohnsitz!N227),"",(Wohnsitz!N227/60))</f>
        <v/>
      </c>
      <c r="Q233" s="19">
        <f t="shared" si="8"/>
        <v>0</v>
      </c>
      <c r="R233" s="19" t="str">
        <f>IF(ISBLANK(Wohnsitz!P227),"",(Wohnsitz!P227))</f>
        <v/>
      </c>
      <c r="S233" s="19" t="str">
        <f>IF(ISBLANK(Wohnsitz!Q227),"",(Wohnsitz!Q227))</f>
        <v/>
      </c>
      <c r="T233" s="19" t="str">
        <f>IF(ISBLANK(Wohnsitz!R227),"",(Wohnsitz!R227))</f>
        <v/>
      </c>
      <c r="U233" s="19" t="str">
        <f>IF(ISBLANK(Wohnsitz!S227),"",(Wohnsitz!S227))</f>
        <v/>
      </c>
      <c r="V233" s="19" t="str">
        <f>IF(ISBLANK(Wohnsitz!T227),"",(Wohnsitz!T227))</f>
        <v/>
      </c>
      <c r="W233" s="19" t="str">
        <f>IF(ISBLANK(Wohnsitz!U227),"",(Wohnsitz!U227))</f>
        <v/>
      </c>
      <c r="X233" s="82">
        <f t="shared" si="9"/>
        <v>0</v>
      </c>
    </row>
    <row r="234" spans="1:24" ht="23.25" customHeight="1">
      <c r="A234" s="104" t="str">
        <f>IFERROR(IF('Sammel-RG'!J234&lt;&gt;"",INDEX(Wohnsitz!$J$1,1),""),"")</f>
        <v/>
      </c>
      <c r="B234" s="104" t="str">
        <f>IFERROR(IF('Sammel-RG'!J234&lt;&gt;"",INDEX(Wohnsitz!$C$8,1),""),"")</f>
        <v/>
      </c>
      <c r="C234" s="104" t="str">
        <f>IFERROR(IF('Sammel-RG'!J234&lt;&gt;"",INDEX(Wohnsitz!$C$5,1),""),"")</f>
        <v/>
      </c>
      <c r="D234" s="104" t="str">
        <f>IFERROR(IF('Sammel-RG'!H234&lt;&gt;"", 'Sammel-RG'!$B$10 &amp; " " &amp; $B$11, ""), "")</f>
        <v/>
      </c>
      <c r="E234" s="104" t="str">
        <f>IFERROR(IF('Sammel-RG'!J234&lt;&gt;"",INDEX(Wohnsitz!$F$7,1),""),"")</f>
        <v/>
      </c>
      <c r="F234" s="104" t="str">
        <f>IFERROR(IF('Sammel-RG'!J234&lt;&gt;"",INDEX(Wohnsitz!$C$11,1),""),"")</f>
        <v/>
      </c>
      <c r="G234" s="104" t="str">
        <f>IF(ISBLANK(Wohnsitz!B228),"",(Wohnsitz!B228))</f>
        <v/>
      </c>
      <c r="H234" s="104" t="str">
        <f>IF(ISBLANK(Wohnsitz!G228),"",(Wohnsitz!G228))</f>
        <v/>
      </c>
      <c r="I234" s="104" t="str">
        <f>IF(ISBLANK(Wohnsitz!H228),"",(Wohnsitz!H228))</f>
        <v/>
      </c>
      <c r="J234" s="104" t="str">
        <f>IF(ISBLANK(Wohnsitz!I228),"",(Wohnsitz!I228))</f>
        <v/>
      </c>
      <c r="K234" s="103" t="str">
        <f>IF(ISBLANK(Wohnsitz!J228),"",(Wohnsitz!J228))</f>
        <v/>
      </c>
      <c r="L234" s="23" t="str">
        <f>IF(ISBLANK(Wohnsitz!K228),"",(Wohnsitz!K228))</f>
        <v/>
      </c>
      <c r="M234" s="105" t="str">
        <f>IF(ISBLANK(Wohnsitz!W228),"",(Wohnsitz!W228))</f>
        <v/>
      </c>
      <c r="N234" s="19" t="str">
        <f>IF(ISBLANK(Wohnsitz!L228),"",(Wohnsitz!L228/60))</f>
        <v/>
      </c>
      <c r="O234" s="19" t="str">
        <f>IF(ISBLANK(Wohnsitz!M228),"",(Wohnsitz!M228/60))</f>
        <v/>
      </c>
      <c r="P234" s="19" t="str">
        <f>IF(ISBLANK(Wohnsitz!N228),"",(Wohnsitz!N228/60))</f>
        <v/>
      </c>
      <c r="Q234" s="19">
        <f t="shared" si="8"/>
        <v>0</v>
      </c>
      <c r="R234" s="19" t="str">
        <f>IF(ISBLANK(Wohnsitz!P228),"",(Wohnsitz!P228))</f>
        <v/>
      </c>
      <c r="S234" s="19" t="str">
        <f>IF(ISBLANK(Wohnsitz!Q228),"",(Wohnsitz!Q228))</f>
        <v/>
      </c>
      <c r="T234" s="19" t="str">
        <f>IF(ISBLANK(Wohnsitz!R228),"",(Wohnsitz!R228))</f>
        <v/>
      </c>
      <c r="U234" s="19" t="str">
        <f>IF(ISBLANK(Wohnsitz!S228),"",(Wohnsitz!S228))</f>
        <v/>
      </c>
      <c r="V234" s="19" t="str">
        <f>IF(ISBLANK(Wohnsitz!T228),"",(Wohnsitz!T228))</f>
        <v/>
      </c>
      <c r="W234" s="19" t="str">
        <f>IF(ISBLANK(Wohnsitz!U228),"",(Wohnsitz!U228))</f>
        <v/>
      </c>
      <c r="X234" s="82">
        <f t="shared" si="9"/>
        <v>0</v>
      </c>
    </row>
    <row r="235" spans="1:24" ht="23.25" customHeight="1">
      <c r="A235" s="104" t="str">
        <f>IFERROR(IF('Sammel-RG'!J235&lt;&gt;"",INDEX(Wohnsitz!$J$1,1),""),"")</f>
        <v/>
      </c>
      <c r="B235" s="104" t="str">
        <f>IFERROR(IF('Sammel-RG'!J235&lt;&gt;"",INDEX(Wohnsitz!$C$8,1),""),"")</f>
        <v/>
      </c>
      <c r="C235" s="104" t="str">
        <f>IFERROR(IF('Sammel-RG'!J235&lt;&gt;"",INDEX(Wohnsitz!$C$5,1),""),"")</f>
        <v/>
      </c>
      <c r="D235" s="104" t="str">
        <f>IFERROR(IF('Sammel-RG'!H235&lt;&gt;"", 'Sammel-RG'!$B$10 &amp; " " &amp; $B$11, ""), "")</f>
        <v/>
      </c>
      <c r="E235" s="104" t="str">
        <f>IFERROR(IF('Sammel-RG'!J235&lt;&gt;"",INDEX(Wohnsitz!$F$7,1),""),"")</f>
        <v/>
      </c>
      <c r="F235" s="104" t="str">
        <f>IFERROR(IF('Sammel-RG'!J235&lt;&gt;"",INDEX(Wohnsitz!$C$11,1),""),"")</f>
        <v/>
      </c>
      <c r="G235" s="104" t="str">
        <f>IF(ISBLANK(Wohnsitz!B229),"",(Wohnsitz!B229))</f>
        <v/>
      </c>
      <c r="H235" s="104" t="str">
        <f>IF(ISBLANK(Wohnsitz!G229),"",(Wohnsitz!G229))</f>
        <v/>
      </c>
      <c r="I235" s="104" t="str">
        <f>IF(ISBLANK(Wohnsitz!H229),"",(Wohnsitz!H229))</f>
        <v/>
      </c>
      <c r="J235" s="104" t="str">
        <f>IF(ISBLANK(Wohnsitz!I229),"",(Wohnsitz!I229))</f>
        <v/>
      </c>
      <c r="K235" s="103" t="str">
        <f>IF(ISBLANK(Wohnsitz!J229),"",(Wohnsitz!J229))</f>
        <v/>
      </c>
      <c r="L235" s="23" t="str">
        <f>IF(ISBLANK(Wohnsitz!K229),"",(Wohnsitz!K229))</f>
        <v/>
      </c>
      <c r="M235" s="105" t="str">
        <f>IF(ISBLANK(Wohnsitz!W229),"",(Wohnsitz!W229))</f>
        <v/>
      </c>
      <c r="N235" s="19" t="str">
        <f>IF(ISBLANK(Wohnsitz!L229),"",(Wohnsitz!L229/60))</f>
        <v/>
      </c>
      <c r="O235" s="19" t="str">
        <f>IF(ISBLANK(Wohnsitz!M229),"",(Wohnsitz!M229/60))</f>
        <v/>
      </c>
      <c r="P235" s="19" t="str">
        <f>IF(ISBLANK(Wohnsitz!N229),"",(Wohnsitz!N229/60))</f>
        <v/>
      </c>
      <c r="Q235" s="19">
        <f t="shared" si="8"/>
        <v>0</v>
      </c>
      <c r="R235" s="19" t="str">
        <f>IF(ISBLANK(Wohnsitz!P229),"",(Wohnsitz!P229))</f>
        <v/>
      </c>
      <c r="S235" s="19" t="str">
        <f>IF(ISBLANK(Wohnsitz!Q229),"",(Wohnsitz!Q229))</f>
        <v/>
      </c>
      <c r="T235" s="19" t="str">
        <f>IF(ISBLANK(Wohnsitz!R229),"",(Wohnsitz!R229))</f>
        <v/>
      </c>
      <c r="U235" s="19" t="str">
        <f>IF(ISBLANK(Wohnsitz!S229),"",(Wohnsitz!S229))</f>
        <v/>
      </c>
      <c r="V235" s="19" t="str">
        <f>IF(ISBLANK(Wohnsitz!T229),"",(Wohnsitz!T229))</f>
        <v/>
      </c>
      <c r="W235" s="19" t="str">
        <f>IF(ISBLANK(Wohnsitz!U229),"",(Wohnsitz!U229))</f>
        <v/>
      </c>
      <c r="X235" s="82">
        <f t="shared" si="9"/>
        <v>0</v>
      </c>
    </row>
    <row r="236" spans="1:24" ht="23.25" customHeight="1">
      <c r="A236" s="104" t="str">
        <f>IFERROR(IF('Sammel-RG'!J236&lt;&gt;"",INDEX(Wohnsitz!$J$1,1),""),"")</f>
        <v/>
      </c>
      <c r="B236" s="104" t="str">
        <f>IFERROR(IF('Sammel-RG'!J236&lt;&gt;"",INDEX(Wohnsitz!$C$8,1),""),"")</f>
        <v/>
      </c>
      <c r="C236" s="104" t="str">
        <f>IFERROR(IF('Sammel-RG'!J236&lt;&gt;"",INDEX(Wohnsitz!$C$5,1),""),"")</f>
        <v/>
      </c>
      <c r="D236" s="104" t="str">
        <f>IFERROR(IF('Sammel-RG'!H236&lt;&gt;"", 'Sammel-RG'!$B$10 &amp; " " &amp; $B$11, ""), "")</f>
        <v/>
      </c>
      <c r="E236" s="104" t="str">
        <f>IFERROR(IF('Sammel-RG'!J236&lt;&gt;"",INDEX(Wohnsitz!$F$7,1),""),"")</f>
        <v/>
      </c>
      <c r="F236" s="104" t="str">
        <f>IFERROR(IF('Sammel-RG'!J236&lt;&gt;"",INDEX(Wohnsitz!$C$11,1),""),"")</f>
        <v/>
      </c>
      <c r="G236" s="104" t="str">
        <f>IF(ISBLANK(Wohnsitz!B230),"",(Wohnsitz!B230))</f>
        <v/>
      </c>
      <c r="H236" s="104" t="str">
        <f>IF(ISBLANK(Wohnsitz!G230),"",(Wohnsitz!G230))</f>
        <v/>
      </c>
      <c r="I236" s="104" t="str">
        <f>IF(ISBLANK(Wohnsitz!H230),"",(Wohnsitz!H230))</f>
        <v/>
      </c>
      <c r="J236" s="104" t="str">
        <f>IF(ISBLANK(Wohnsitz!I230),"",(Wohnsitz!I230))</f>
        <v/>
      </c>
      <c r="K236" s="103" t="str">
        <f>IF(ISBLANK(Wohnsitz!J230),"",(Wohnsitz!J230))</f>
        <v/>
      </c>
      <c r="L236" s="23" t="str">
        <f>IF(ISBLANK(Wohnsitz!K230),"",(Wohnsitz!K230))</f>
        <v/>
      </c>
      <c r="M236" s="105" t="str">
        <f>IF(ISBLANK(Wohnsitz!W230),"",(Wohnsitz!W230))</f>
        <v/>
      </c>
      <c r="N236" s="19" t="str">
        <f>IF(ISBLANK(Wohnsitz!L230),"",(Wohnsitz!L230/60))</f>
        <v/>
      </c>
      <c r="O236" s="19" t="str">
        <f>IF(ISBLANK(Wohnsitz!M230),"",(Wohnsitz!M230/60))</f>
        <v/>
      </c>
      <c r="P236" s="19" t="str">
        <f>IF(ISBLANK(Wohnsitz!N230),"",(Wohnsitz!N230/60))</f>
        <v/>
      </c>
      <c r="Q236" s="19">
        <f t="shared" si="8"/>
        <v>0</v>
      </c>
      <c r="R236" s="19" t="str">
        <f>IF(ISBLANK(Wohnsitz!P230),"",(Wohnsitz!P230))</f>
        <v/>
      </c>
      <c r="S236" s="19" t="str">
        <f>IF(ISBLANK(Wohnsitz!Q230),"",(Wohnsitz!Q230))</f>
        <v/>
      </c>
      <c r="T236" s="19" t="str">
        <f>IF(ISBLANK(Wohnsitz!R230),"",(Wohnsitz!R230))</f>
        <v/>
      </c>
      <c r="U236" s="19" t="str">
        <f>IF(ISBLANK(Wohnsitz!S230),"",(Wohnsitz!S230))</f>
        <v/>
      </c>
      <c r="V236" s="19" t="str">
        <f>IF(ISBLANK(Wohnsitz!T230),"",(Wohnsitz!T230))</f>
        <v/>
      </c>
      <c r="W236" s="19" t="str">
        <f>IF(ISBLANK(Wohnsitz!U230),"",(Wohnsitz!U230))</f>
        <v/>
      </c>
      <c r="X236" s="82">
        <f t="shared" si="9"/>
        <v>0</v>
      </c>
    </row>
    <row r="237" spans="1:24" ht="23.25" customHeight="1">
      <c r="A237" s="104" t="str">
        <f>IFERROR(IF('Sammel-RG'!J237&lt;&gt;"",INDEX(Wohnsitz!$J$1,1),""),"")</f>
        <v/>
      </c>
      <c r="B237" s="104" t="str">
        <f>IFERROR(IF('Sammel-RG'!J237&lt;&gt;"",INDEX(Wohnsitz!$C$8,1),""),"")</f>
        <v/>
      </c>
      <c r="C237" s="104" t="str">
        <f>IFERROR(IF('Sammel-RG'!J237&lt;&gt;"",INDEX(Wohnsitz!$C$5,1),""),"")</f>
        <v/>
      </c>
      <c r="D237" s="104" t="str">
        <f>IFERROR(IF('Sammel-RG'!H237&lt;&gt;"", 'Sammel-RG'!$B$10 &amp; " " &amp; $B$11, ""), "")</f>
        <v/>
      </c>
      <c r="E237" s="104" t="str">
        <f>IFERROR(IF('Sammel-RG'!J237&lt;&gt;"",INDEX(Wohnsitz!$F$7,1),""),"")</f>
        <v/>
      </c>
      <c r="F237" s="104" t="str">
        <f>IFERROR(IF('Sammel-RG'!J237&lt;&gt;"",INDEX(Wohnsitz!$C$11,1),""),"")</f>
        <v/>
      </c>
      <c r="G237" s="104" t="str">
        <f>IF(ISBLANK(Wohnsitz!B231),"",(Wohnsitz!B231))</f>
        <v/>
      </c>
      <c r="H237" s="104" t="str">
        <f>IF(ISBLANK(Wohnsitz!G231),"",(Wohnsitz!G231))</f>
        <v/>
      </c>
      <c r="I237" s="104" t="str">
        <f>IF(ISBLANK(Wohnsitz!H231),"",(Wohnsitz!H231))</f>
        <v/>
      </c>
      <c r="J237" s="104" t="str">
        <f>IF(ISBLANK(Wohnsitz!I231),"",(Wohnsitz!I231))</f>
        <v/>
      </c>
      <c r="K237" s="103" t="str">
        <f>IF(ISBLANK(Wohnsitz!J231),"",(Wohnsitz!J231))</f>
        <v/>
      </c>
      <c r="L237" s="23" t="str">
        <f>IF(ISBLANK(Wohnsitz!K231),"",(Wohnsitz!K231))</f>
        <v/>
      </c>
      <c r="M237" s="105" t="str">
        <f>IF(ISBLANK(Wohnsitz!W231),"",(Wohnsitz!W231))</f>
        <v/>
      </c>
      <c r="N237" s="19" t="str">
        <f>IF(ISBLANK(Wohnsitz!L231),"",(Wohnsitz!L231/60))</f>
        <v/>
      </c>
      <c r="O237" s="19" t="str">
        <f>IF(ISBLANK(Wohnsitz!M231),"",(Wohnsitz!M231/60))</f>
        <v/>
      </c>
      <c r="P237" s="19" t="str">
        <f>IF(ISBLANK(Wohnsitz!N231),"",(Wohnsitz!N231/60))</f>
        <v/>
      </c>
      <c r="Q237" s="19">
        <f t="shared" si="8"/>
        <v>0</v>
      </c>
      <c r="R237" s="19" t="str">
        <f>IF(ISBLANK(Wohnsitz!P231),"",(Wohnsitz!P231))</f>
        <v/>
      </c>
      <c r="S237" s="19" t="str">
        <f>IF(ISBLANK(Wohnsitz!Q231),"",(Wohnsitz!Q231))</f>
        <v/>
      </c>
      <c r="T237" s="19" t="str">
        <f>IF(ISBLANK(Wohnsitz!R231),"",(Wohnsitz!R231))</f>
        <v/>
      </c>
      <c r="U237" s="19" t="str">
        <f>IF(ISBLANK(Wohnsitz!S231),"",(Wohnsitz!S231))</f>
        <v/>
      </c>
      <c r="V237" s="19" t="str">
        <f>IF(ISBLANK(Wohnsitz!T231),"",(Wohnsitz!T231))</f>
        <v/>
      </c>
      <c r="W237" s="19" t="str">
        <f>IF(ISBLANK(Wohnsitz!U231),"",(Wohnsitz!U231))</f>
        <v/>
      </c>
      <c r="X237" s="82">
        <f t="shared" si="9"/>
        <v>0</v>
      </c>
    </row>
    <row r="238" spans="1:24" ht="23.25" customHeight="1">
      <c r="A238" s="104" t="str">
        <f>IFERROR(IF('Sammel-RG'!J238&lt;&gt;"",INDEX(Wohnsitz!$J$1,1),""),"")</f>
        <v/>
      </c>
      <c r="B238" s="104" t="str">
        <f>IFERROR(IF('Sammel-RG'!J238&lt;&gt;"",INDEX(Wohnsitz!$C$8,1),""),"")</f>
        <v/>
      </c>
      <c r="C238" s="104" t="str">
        <f>IFERROR(IF('Sammel-RG'!J238&lt;&gt;"",INDEX(Wohnsitz!$C$5,1),""),"")</f>
        <v/>
      </c>
      <c r="D238" s="104" t="str">
        <f>IFERROR(IF('Sammel-RG'!H238&lt;&gt;"", 'Sammel-RG'!$B$10 &amp; " " &amp; $B$11, ""), "")</f>
        <v/>
      </c>
      <c r="E238" s="104" t="str">
        <f>IFERROR(IF('Sammel-RG'!J238&lt;&gt;"",INDEX(Wohnsitz!$F$7,1),""),"")</f>
        <v/>
      </c>
      <c r="F238" s="104" t="str">
        <f>IFERROR(IF('Sammel-RG'!J238&lt;&gt;"",INDEX(Wohnsitz!$C$11,1),""),"")</f>
        <v/>
      </c>
      <c r="G238" s="104" t="str">
        <f>IF(ISBLANK(Wohnsitz!B232),"",(Wohnsitz!B232))</f>
        <v/>
      </c>
      <c r="H238" s="104" t="str">
        <f>IF(ISBLANK(Wohnsitz!G232),"",(Wohnsitz!G232))</f>
        <v/>
      </c>
      <c r="I238" s="104" t="str">
        <f>IF(ISBLANK(Wohnsitz!H232),"",(Wohnsitz!H232))</f>
        <v/>
      </c>
      <c r="J238" s="104" t="str">
        <f>IF(ISBLANK(Wohnsitz!I232),"",(Wohnsitz!I232))</f>
        <v/>
      </c>
      <c r="K238" s="103" t="str">
        <f>IF(ISBLANK(Wohnsitz!J232),"",(Wohnsitz!J232))</f>
        <v/>
      </c>
      <c r="L238" s="23" t="str">
        <f>IF(ISBLANK(Wohnsitz!K232),"",(Wohnsitz!K232))</f>
        <v/>
      </c>
      <c r="M238" s="105" t="str">
        <f>IF(ISBLANK(Wohnsitz!W232),"",(Wohnsitz!W232))</f>
        <v/>
      </c>
      <c r="N238" s="19" t="str">
        <f>IF(ISBLANK(Wohnsitz!L232),"",(Wohnsitz!L232/60))</f>
        <v/>
      </c>
      <c r="O238" s="19" t="str">
        <f>IF(ISBLANK(Wohnsitz!M232),"",(Wohnsitz!M232/60))</f>
        <v/>
      </c>
      <c r="P238" s="19" t="str">
        <f>IF(ISBLANK(Wohnsitz!N232),"",(Wohnsitz!N232/60))</f>
        <v/>
      </c>
      <c r="Q238" s="19">
        <f t="shared" si="8"/>
        <v>0</v>
      </c>
      <c r="R238" s="19" t="str">
        <f>IF(ISBLANK(Wohnsitz!P232),"",(Wohnsitz!P232))</f>
        <v/>
      </c>
      <c r="S238" s="19" t="str">
        <f>IF(ISBLANK(Wohnsitz!Q232),"",(Wohnsitz!Q232))</f>
        <v/>
      </c>
      <c r="T238" s="19" t="str">
        <f>IF(ISBLANK(Wohnsitz!R232),"",(Wohnsitz!R232))</f>
        <v/>
      </c>
      <c r="U238" s="19" t="str">
        <f>IF(ISBLANK(Wohnsitz!S232),"",(Wohnsitz!S232))</f>
        <v/>
      </c>
      <c r="V238" s="19" t="str">
        <f>IF(ISBLANK(Wohnsitz!T232),"",(Wohnsitz!T232))</f>
        <v/>
      </c>
      <c r="W238" s="19" t="str">
        <f>IF(ISBLANK(Wohnsitz!U232),"",(Wohnsitz!U232))</f>
        <v/>
      </c>
      <c r="X238" s="82">
        <f t="shared" si="9"/>
        <v>0</v>
      </c>
    </row>
    <row r="239" spans="1:24" ht="23.25" customHeight="1">
      <c r="A239" s="104" t="str">
        <f>IFERROR(IF('Sammel-RG'!J239&lt;&gt;"",INDEX(Wohnsitz!$J$1,1),""),"")</f>
        <v/>
      </c>
      <c r="B239" s="104" t="str">
        <f>IFERROR(IF('Sammel-RG'!J239&lt;&gt;"",INDEX(Wohnsitz!$C$8,1),""),"")</f>
        <v/>
      </c>
      <c r="C239" s="104" t="str">
        <f>IFERROR(IF('Sammel-RG'!J239&lt;&gt;"",INDEX(Wohnsitz!$C$5,1),""),"")</f>
        <v/>
      </c>
      <c r="D239" s="104" t="str">
        <f>IFERROR(IF('Sammel-RG'!H239&lt;&gt;"", 'Sammel-RG'!$B$10 &amp; " " &amp; $B$11, ""), "")</f>
        <v/>
      </c>
      <c r="E239" s="104" t="str">
        <f>IFERROR(IF('Sammel-RG'!J239&lt;&gt;"",INDEX(Wohnsitz!$F$7,1),""),"")</f>
        <v/>
      </c>
      <c r="F239" s="104" t="str">
        <f>IFERROR(IF('Sammel-RG'!J239&lt;&gt;"",INDEX(Wohnsitz!$C$11,1),""),"")</f>
        <v/>
      </c>
      <c r="G239" s="104" t="str">
        <f>IF(ISBLANK(Wohnsitz!B233),"",(Wohnsitz!B233))</f>
        <v/>
      </c>
      <c r="H239" s="104" t="str">
        <f>IF(ISBLANK(Wohnsitz!G233),"",(Wohnsitz!G233))</f>
        <v/>
      </c>
      <c r="I239" s="104" t="str">
        <f>IF(ISBLANK(Wohnsitz!H233),"",(Wohnsitz!H233))</f>
        <v/>
      </c>
      <c r="J239" s="104" t="str">
        <f>IF(ISBLANK(Wohnsitz!I233),"",(Wohnsitz!I233))</f>
        <v/>
      </c>
      <c r="K239" s="103" t="str">
        <f>IF(ISBLANK(Wohnsitz!J233),"",(Wohnsitz!J233))</f>
        <v/>
      </c>
      <c r="L239" s="23" t="str">
        <f>IF(ISBLANK(Wohnsitz!K233),"",(Wohnsitz!K233))</f>
        <v/>
      </c>
      <c r="M239" s="105" t="str">
        <f>IF(ISBLANK(Wohnsitz!W233),"",(Wohnsitz!W233))</f>
        <v/>
      </c>
      <c r="N239" s="19" t="str">
        <f>IF(ISBLANK(Wohnsitz!L233),"",(Wohnsitz!L233/60))</f>
        <v/>
      </c>
      <c r="O239" s="19" t="str">
        <f>IF(ISBLANK(Wohnsitz!M233),"",(Wohnsitz!M233/60))</f>
        <v/>
      </c>
      <c r="P239" s="19" t="str">
        <f>IF(ISBLANK(Wohnsitz!N233),"",(Wohnsitz!N233/60))</f>
        <v/>
      </c>
      <c r="Q239" s="19">
        <f t="shared" si="8"/>
        <v>0</v>
      </c>
      <c r="R239" s="19" t="str">
        <f>IF(ISBLANK(Wohnsitz!P233),"",(Wohnsitz!P233))</f>
        <v/>
      </c>
      <c r="S239" s="19" t="str">
        <f>IF(ISBLANK(Wohnsitz!Q233),"",(Wohnsitz!Q233))</f>
        <v/>
      </c>
      <c r="T239" s="19" t="str">
        <f>IF(ISBLANK(Wohnsitz!R233),"",(Wohnsitz!R233))</f>
        <v/>
      </c>
      <c r="U239" s="19" t="str">
        <f>IF(ISBLANK(Wohnsitz!S233),"",(Wohnsitz!S233))</f>
        <v/>
      </c>
      <c r="V239" s="19" t="str">
        <f>IF(ISBLANK(Wohnsitz!T233),"",(Wohnsitz!T233))</f>
        <v/>
      </c>
      <c r="W239" s="19" t="str">
        <f>IF(ISBLANK(Wohnsitz!U233),"",(Wohnsitz!U233))</f>
        <v/>
      </c>
      <c r="X239" s="82">
        <f t="shared" si="9"/>
        <v>0</v>
      </c>
    </row>
    <row r="240" spans="1:24" ht="23.25" customHeight="1">
      <c r="A240" s="104" t="str">
        <f>IFERROR(IF('Sammel-RG'!J240&lt;&gt;"",INDEX(Wohnsitz!$J$1,1),""),"")</f>
        <v/>
      </c>
      <c r="B240" s="104" t="str">
        <f>IFERROR(IF('Sammel-RG'!J240&lt;&gt;"",INDEX(Wohnsitz!$C$8,1),""),"")</f>
        <v/>
      </c>
      <c r="C240" s="104" t="str">
        <f>IFERROR(IF('Sammel-RG'!J240&lt;&gt;"",INDEX(Wohnsitz!$C$5,1),""),"")</f>
        <v/>
      </c>
      <c r="D240" s="104" t="str">
        <f>IFERROR(IF('Sammel-RG'!H240&lt;&gt;"", 'Sammel-RG'!$B$10 &amp; " " &amp; $B$11, ""), "")</f>
        <v/>
      </c>
      <c r="E240" s="104" t="str">
        <f>IFERROR(IF('Sammel-RG'!J240&lt;&gt;"",INDEX(Wohnsitz!$F$7,1),""),"")</f>
        <v/>
      </c>
      <c r="F240" s="104" t="str">
        <f>IFERROR(IF('Sammel-RG'!J240&lt;&gt;"",INDEX(Wohnsitz!$C$11,1),""),"")</f>
        <v/>
      </c>
      <c r="G240" s="104" t="str">
        <f>IF(ISBLANK(Wohnsitz!B234),"",(Wohnsitz!B234))</f>
        <v/>
      </c>
      <c r="H240" s="104" t="str">
        <f>IF(ISBLANK(Wohnsitz!G234),"",(Wohnsitz!G234))</f>
        <v/>
      </c>
      <c r="I240" s="104" t="str">
        <f>IF(ISBLANK(Wohnsitz!H234),"",(Wohnsitz!H234))</f>
        <v/>
      </c>
      <c r="J240" s="104" t="str">
        <f>IF(ISBLANK(Wohnsitz!I234),"",(Wohnsitz!I234))</f>
        <v/>
      </c>
      <c r="K240" s="103" t="str">
        <f>IF(ISBLANK(Wohnsitz!J234),"",(Wohnsitz!J234))</f>
        <v/>
      </c>
      <c r="L240" s="23" t="str">
        <f>IF(ISBLANK(Wohnsitz!K234),"",(Wohnsitz!K234))</f>
        <v/>
      </c>
      <c r="M240" s="105" t="str">
        <f>IF(ISBLANK(Wohnsitz!W234),"",(Wohnsitz!W234))</f>
        <v/>
      </c>
      <c r="N240" s="19" t="str">
        <f>IF(ISBLANK(Wohnsitz!L234),"",(Wohnsitz!L234/60))</f>
        <v/>
      </c>
      <c r="O240" s="19" t="str">
        <f>IF(ISBLANK(Wohnsitz!M234),"",(Wohnsitz!M234/60))</f>
        <v/>
      </c>
      <c r="P240" s="19" t="str">
        <f>IF(ISBLANK(Wohnsitz!N234),"",(Wohnsitz!N234/60))</f>
        <v/>
      </c>
      <c r="Q240" s="19">
        <f t="shared" si="8"/>
        <v>0</v>
      </c>
      <c r="R240" s="19" t="str">
        <f>IF(ISBLANK(Wohnsitz!P234),"",(Wohnsitz!P234))</f>
        <v/>
      </c>
      <c r="S240" s="19" t="str">
        <f>IF(ISBLANK(Wohnsitz!Q234),"",(Wohnsitz!Q234))</f>
        <v/>
      </c>
      <c r="T240" s="19" t="str">
        <f>IF(ISBLANK(Wohnsitz!R234),"",(Wohnsitz!R234))</f>
        <v/>
      </c>
      <c r="U240" s="19" t="str">
        <f>IF(ISBLANK(Wohnsitz!S234),"",(Wohnsitz!S234))</f>
        <v/>
      </c>
      <c r="V240" s="19" t="str">
        <f>IF(ISBLANK(Wohnsitz!T234),"",(Wohnsitz!T234))</f>
        <v/>
      </c>
      <c r="W240" s="19" t="str">
        <f>IF(ISBLANK(Wohnsitz!U234),"",(Wohnsitz!U234))</f>
        <v/>
      </c>
      <c r="X240" s="82">
        <f t="shared" si="9"/>
        <v>0</v>
      </c>
    </row>
    <row r="241" spans="1:24" ht="23.25" customHeight="1">
      <c r="A241" s="104" t="str">
        <f>IFERROR(IF('Sammel-RG'!J241&lt;&gt;"",INDEX(Wohnsitz!$J$1,1),""),"")</f>
        <v/>
      </c>
      <c r="B241" s="104" t="str">
        <f>IFERROR(IF('Sammel-RG'!J241&lt;&gt;"",INDEX(Wohnsitz!$C$8,1),""),"")</f>
        <v/>
      </c>
      <c r="C241" s="104" t="str">
        <f>IFERROR(IF('Sammel-RG'!J241&lt;&gt;"",INDEX(Wohnsitz!$C$5,1),""),"")</f>
        <v/>
      </c>
      <c r="D241" s="104" t="str">
        <f>IFERROR(IF('Sammel-RG'!H241&lt;&gt;"", 'Sammel-RG'!$B$10 &amp; " " &amp; $B$11, ""), "")</f>
        <v/>
      </c>
      <c r="E241" s="104" t="str">
        <f>IFERROR(IF('Sammel-RG'!J241&lt;&gt;"",INDEX(Wohnsitz!$F$7,1),""),"")</f>
        <v/>
      </c>
      <c r="F241" s="104" t="str">
        <f>IFERROR(IF('Sammel-RG'!J241&lt;&gt;"",INDEX(Wohnsitz!$C$11,1),""),"")</f>
        <v/>
      </c>
      <c r="G241" s="104" t="str">
        <f>IF(ISBLANK(Wohnsitz!B235),"",(Wohnsitz!B235))</f>
        <v/>
      </c>
      <c r="H241" s="104" t="str">
        <f>IF(ISBLANK(Wohnsitz!G235),"",(Wohnsitz!G235))</f>
        <v/>
      </c>
      <c r="I241" s="104" t="str">
        <f>IF(ISBLANK(Wohnsitz!H235),"",(Wohnsitz!H235))</f>
        <v/>
      </c>
      <c r="J241" s="104" t="str">
        <f>IF(ISBLANK(Wohnsitz!I235),"",(Wohnsitz!I235))</f>
        <v/>
      </c>
      <c r="K241" s="103" t="str">
        <f>IF(ISBLANK(Wohnsitz!J235),"",(Wohnsitz!J235))</f>
        <v/>
      </c>
      <c r="L241" s="23" t="str">
        <f>IF(ISBLANK(Wohnsitz!K235),"",(Wohnsitz!K235))</f>
        <v/>
      </c>
      <c r="M241" s="105" t="str">
        <f>IF(ISBLANK(Wohnsitz!W235),"",(Wohnsitz!W235))</f>
        <v/>
      </c>
      <c r="N241" s="19" t="str">
        <f>IF(ISBLANK(Wohnsitz!L235),"",(Wohnsitz!L235/60))</f>
        <v/>
      </c>
      <c r="O241" s="19" t="str">
        <f>IF(ISBLANK(Wohnsitz!M235),"",(Wohnsitz!M235/60))</f>
        <v/>
      </c>
      <c r="P241" s="19" t="str">
        <f>IF(ISBLANK(Wohnsitz!N235),"",(Wohnsitz!N235/60))</f>
        <v/>
      </c>
      <c r="Q241" s="19">
        <f t="shared" si="8"/>
        <v>0</v>
      </c>
      <c r="R241" s="19" t="str">
        <f>IF(ISBLANK(Wohnsitz!P235),"",(Wohnsitz!P235))</f>
        <v/>
      </c>
      <c r="S241" s="19" t="str">
        <f>IF(ISBLANK(Wohnsitz!Q235),"",(Wohnsitz!Q235))</f>
        <v/>
      </c>
      <c r="T241" s="19" t="str">
        <f>IF(ISBLANK(Wohnsitz!R235),"",(Wohnsitz!R235))</f>
        <v/>
      </c>
      <c r="U241" s="19" t="str">
        <f>IF(ISBLANK(Wohnsitz!S235),"",(Wohnsitz!S235))</f>
        <v/>
      </c>
      <c r="V241" s="19" t="str">
        <f>IF(ISBLANK(Wohnsitz!T235),"",(Wohnsitz!T235))</f>
        <v/>
      </c>
      <c r="W241" s="19" t="str">
        <f>IF(ISBLANK(Wohnsitz!U235),"",(Wohnsitz!U235))</f>
        <v/>
      </c>
      <c r="X241" s="82">
        <f t="shared" si="9"/>
        <v>0</v>
      </c>
    </row>
    <row r="242" spans="1:24" ht="23.25" customHeight="1">
      <c r="A242" s="104" t="str">
        <f>IFERROR(IF('Sammel-RG'!J242&lt;&gt;"",INDEX(Wohnsitz!$J$1,1),""),"")</f>
        <v/>
      </c>
      <c r="B242" s="104" t="str">
        <f>IFERROR(IF('Sammel-RG'!J242&lt;&gt;"",INDEX(Wohnsitz!$C$8,1),""),"")</f>
        <v/>
      </c>
      <c r="C242" s="104" t="str">
        <f>IFERROR(IF('Sammel-RG'!J242&lt;&gt;"",INDEX(Wohnsitz!$C$5,1),""),"")</f>
        <v/>
      </c>
      <c r="D242" s="104" t="str">
        <f>IFERROR(IF('Sammel-RG'!H242&lt;&gt;"", 'Sammel-RG'!$B$10 &amp; " " &amp; $B$11, ""), "")</f>
        <v/>
      </c>
      <c r="E242" s="104" t="str">
        <f>IFERROR(IF('Sammel-RG'!J242&lt;&gt;"",INDEX(Wohnsitz!$F$7,1),""),"")</f>
        <v/>
      </c>
      <c r="F242" s="104" t="str">
        <f>IFERROR(IF('Sammel-RG'!J242&lt;&gt;"",INDEX(Wohnsitz!$C$11,1),""),"")</f>
        <v/>
      </c>
      <c r="G242" s="104" t="str">
        <f>IF(ISBLANK(Wohnsitz!B236),"",(Wohnsitz!B236))</f>
        <v/>
      </c>
      <c r="H242" s="104" t="str">
        <f>IF(ISBLANK(Wohnsitz!G236),"",(Wohnsitz!G236))</f>
        <v/>
      </c>
      <c r="I242" s="104" t="str">
        <f>IF(ISBLANK(Wohnsitz!H236),"",(Wohnsitz!H236))</f>
        <v/>
      </c>
      <c r="J242" s="104" t="str">
        <f>IF(ISBLANK(Wohnsitz!I236),"",(Wohnsitz!I236))</f>
        <v/>
      </c>
      <c r="K242" s="103" t="str">
        <f>IF(ISBLANK(Wohnsitz!J236),"",(Wohnsitz!J236))</f>
        <v/>
      </c>
      <c r="L242" s="23" t="str">
        <f>IF(ISBLANK(Wohnsitz!K236),"",(Wohnsitz!K236))</f>
        <v/>
      </c>
      <c r="M242" s="105" t="str">
        <f>IF(ISBLANK(Wohnsitz!W236),"",(Wohnsitz!W236))</f>
        <v/>
      </c>
      <c r="N242" s="19" t="str">
        <f>IF(ISBLANK(Wohnsitz!L236),"",(Wohnsitz!L236/60))</f>
        <v/>
      </c>
      <c r="O242" s="19" t="str">
        <f>IF(ISBLANK(Wohnsitz!M236),"",(Wohnsitz!M236/60))</f>
        <v/>
      </c>
      <c r="P242" s="19" t="str">
        <f>IF(ISBLANK(Wohnsitz!N236),"",(Wohnsitz!N236/60))</f>
        <v/>
      </c>
      <c r="Q242" s="19">
        <f t="shared" si="8"/>
        <v>0</v>
      </c>
      <c r="R242" s="19" t="str">
        <f>IF(ISBLANK(Wohnsitz!P236),"",(Wohnsitz!P236))</f>
        <v/>
      </c>
      <c r="S242" s="19" t="str">
        <f>IF(ISBLANK(Wohnsitz!Q236),"",(Wohnsitz!Q236))</f>
        <v/>
      </c>
      <c r="T242" s="19" t="str">
        <f>IF(ISBLANK(Wohnsitz!R236),"",(Wohnsitz!R236))</f>
        <v/>
      </c>
      <c r="U242" s="19" t="str">
        <f>IF(ISBLANK(Wohnsitz!S236),"",(Wohnsitz!S236))</f>
        <v/>
      </c>
      <c r="V242" s="19" t="str">
        <f>IF(ISBLANK(Wohnsitz!T236),"",(Wohnsitz!T236))</f>
        <v/>
      </c>
      <c r="W242" s="19" t="str">
        <f>IF(ISBLANK(Wohnsitz!U236),"",(Wohnsitz!U236))</f>
        <v/>
      </c>
      <c r="X242" s="82">
        <f t="shared" si="9"/>
        <v>0</v>
      </c>
    </row>
    <row r="243" spans="1:24" ht="23.25" customHeight="1">
      <c r="A243" s="104" t="str">
        <f>IFERROR(IF('Sammel-RG'!J243&lt;&gt;"",INDEX(Wohnsitz!$J$1,1),""),"")</f>
        <v/>
      </c>
      <c r="B243" s="104" t="str">
        <f>IFERROR(IF('Sammel-RG'!J243&lt;&gt;"",INDEX(Wohnsitz!$C$8,1),""),"")</f>
        <v/>
      </c>
      <c r="C243" s="104" t="str">
        <f>IFERROR(IF('Sammel-RG'!J243&lt;&gt;"",INDEX(Wohnsitz!$C$5,1),""),"")</f>
        <v/>
      </c>
      <c r="D243" s="104" t="str">
        <f>IFERROR(IF('Sammel-RG'!H243&lt;&gt;"", 'Sammel-RG'!$B$10 &amp; " " &amp; $B$11, ""), "")</f>
        <v/>
      </c>
      <c r="E243" s="104" t="str">
        <f>IFERROR(IF('Sammel-RG'!J243&lt;&gt;"",INDEX(Wohnsitz!$F$7,1),""),"")</f>
        <v/>
      </c>
      <c r="F243" s="104" t="str">
        <f>IFERROR(IF('Sammel-RG'!J243&lt;&gt;"",INDEX(Wohnsitz!$C$11,1),""),"")</f>
        <v/>
      </c>
      <c r="G243" s="104" t="str">
        <f>IF(ISBLANK(Wohnsitz!B237),"",(Wohnsitz!B237))</f>
        <v/>
      </c>
      <c r="H243" s="104" t="str">
        <f>IF(ISBLANK(Wohnsitz!G237),"",(Wohnsitz!G237))</f>
        <v/>
      </c>
      <c r="I243" s="104" t="str">
        <f>IF(ISBLANK(Wohnsitz!H237),"",(Wohnsitz!H237))</f>
        <v/>
      </c>
      <c r="J243" s="104" t="str">
        <f>IF(ISBLANK(Wohnsitz!I237),"",(Wohnsitz!I237))</f>
        <v/>
      </c>
      <c r="K243" s="103" t="str">
        <f>IF(ISBLANK(Wohnsitz!J237),"",(Wohnsitz!J237))</f>
        <v/>
      </c>
      <c r="L243" s="23" t="str">
        <f>IF(ISBLANK(Wohnsitz!K237),"",(Wohnsitz!K237))</f>
        <v/>
      </c>
      <c r="M243" s="105" t="str">
        <f>IF(ISBLANK(Wohnsitz!W237),"",(Wohnsitz!W237))</f>
        <v/>
      </c>
      <c r="N243" s="19" t="str">
        <f>IF(ISBLANK(Wohnsitz!L237),"",(Wohnsitz!L237/60))</f>
        <v/>
      </c>
      <c r="O243" s="19" t="str">
        <f>IF(ISBLANK(Wohnsitz!M237),"",(Wohnsitz!M237/60))</f>
        <v/>
      </c>
      <c r="P243" s="19" t="str">
        <f>IF(ISBLANK(Wohnsitz!N237),"",(Wohnsitz!N237/60))</f>
        <v/>
      </c>
      <c r="Q243" s="19">
        <f t="shared" si="8"/>
        <v>0</v>
      </c>
      <c r="R243" s="19" t="str">
        <f>IF(ISBLANK(Wohnsitz!P237),"",(Wohnsitz!P237))</f>
        <v/>
      </c>
      <c r="S243" s="19" t="str">
        <f>IF(ISBLANK(Wohnsitz!Q237),"",(Wohnsitz!Q237))</f>
        <v/>
      </c>
      <c r="T243" s="19" t="str">
        <f>IF(ISBLANK(Wohnsitz!R237),"",(Wohnsitz!R237))</f>
        <v/>
      </c>
      <c r="U243" s="19" t="str">
        <f>IF(ISBLANK(Wohnsitz!S237),"",(Wohnsitz!S237))</f>
        <v/>
      </c>
      <c r="V243" s="19" t="str">
        <f>IF(ISBLANK(Wohnsitz!T237),"",(Wohnsitz!T237))</f>
        <v/>
      </c>
      <c r="W243" s="19" t="str">
        <f>IF(ISBLANK(Wohnsitz!U237),"",(Wohnsitz!U237))</f>
        <v/>
      </c>
      <c r="X243" s="82">
        <f t="shared" si="9"/>
        <v>0</v>
      </c>
    </row>
    <row r="244" spans="1:24" ht="23.25" customHeight="1">
      <c r="A244" s="104" t="str">
        <f>IFERROR(IF('Sammel-RG'!J244&lt;&gt;"",INDEX(Wohnsitz!$J$1,1),""),"")</f>
        <v/>
      </c>
      <c r="B244" s="104" t="str">
        <f>IFERROR(IF('Sammel-RG'!J244&lt;&gt;"",INDEX(Wohnsitz!$C$8,1),""),"")</f>
        <v/>
      </c>
      <c r="C244" s="104" t="str">
        <f>IFERROR(IF('Sammel-RG'!J244&lt;&gt;"",INDEX(Wohnsitz!$C$5,1),""),"")</f>
        <v/>
      </c>
      <c r="D244" s="104" t="str">
        <f>IFERROR(IF('Sammel-RG'!H244&lt;&gt;"", 'Sammel-RG'!$B$10 &amp; " " &amp; $B$11, ""), "")</f>
        <v/>
      </c>
      <c r="E244" s="104" t="str">
        <f>IFERROR(IF('Sammel-RG'!J244&lt;&gt;"",INDEX(Wohnsitz!$F$7,1),""),"")</f>
        <v/>
      </c>
      <c r="F244" s="104" t="str">
        <f>IFERROR(IF('Sammel-RG'!J244&lt;&gt;"",INDEX(Wohnsitz!$C$11,1),""),"")</f>
        <v/>
      </c>
      <c r="G244" s="104" t="str">
        <f>IF(ISBLANK(Wohnsitz!B238),"",(Wohnsitz!B238))</f>
        <v/>
      </c>
      <c r="H244" s="104" t="str">
        <f>IF(ISBLANK(Wohnsitz!G238),"",(Wohnsitz!G238))</f>
        <v/>
      </c>
      <c r="I244" s="104" t="str">
        <f>IF(ISBLANK(Wohnsitz!H238),"",(Wohnsitz!H238))</f>
        <v/>
      </c>
      <c r="J244" s="104" t="str">
        <f>IF(ISBLANK(Wohnsitz!I238),"",(Wohnsitz!I238))</f>
        <v/>
      </c>
      <c r="K244" s="103" t="str">
        <f>IF(ISBLANK(Wohnsitz!J238),"",(Wohnsitz!J238))</f>
        <v/>
      </c>
      <c r="L244" s="23" t="str">
        <f>IF(ISBLANK(Wohnsitz!K238),"",(Wohnsitz!K238))</f>
        <v/>
      </c>
      <c r="M244" s="105" t="str">
        <f>IF(ISBLANK(Wohnsitz!W238),"",(Wohnsitz!W238))</f>
        <v/>
      </c>
      <c r="N244" s="19" t="str">
        <f>IF(ISBLANK(Wohnsitz!L238),"",(Wohnsitz!L238/60))</f>
        <v/>
      </c>
      <c r="O244" s="19" t="str">
        <f>IF(ISBLANK(Wohnsitz!M238),"",(Wohnsitz!M238/60))</f>
        <v/>
      </c>
      <c r="P244" s="19" t="str">
        <f>IF(ISBLANK(Wohnsitz!N238),"",(Wohnsitz!N238/60))</f>
        <v/>
      </c>
      <c r="Q244" s="19">
        <f t="shared" si="8"/>
        <v>0</v>
      </c>
      <c r="R244" s="19" t="str">
        <f>IF(ISBLANK(Wohnsitz!P238),"",(Wohnsitz!P238))</f>
        <v/>
      </c>
      <c r="S244" s="19" t="str">
        <f>IF(ISBLANK(Wohnsitz!Q238),"",(Wohnsitz!Q238))</f>
        <v/>
      </c>
      <c r="T244" s="19" t="str">
        <f>IF(ISBLANK(Wohnsitz!R238),"",(Wohnsitz!R238))</f>
        <v/>
      </c>
      <c r="U244" s="19" t="str">
        <f>IF(ISBLANK(Wohnsitz!S238),"",(Wohnsitz!S238))</f>
        <v/>
      </c>
      <c r="V244" s="19" t="str">
        <f>IF(ISBLANK(Wohnsitz!T238),"",(Wohnsitz!T238))</f>
        <v/>
      </c>
      <c r="W244" s="19" t="str">
        <f>IF(ISBLANK(Wohnsitz!U238),"",(Wohnsitz!U238))</f>
        <v/>
      </c>
      <c r="X244" s="82">
        <f t="shared" si="9"/>
        <v>0</v>
      </c>
    </row>
    <row r="245" spans="1:24" ht="23.25" customHeight="1">
      <c r="A245" s="104" t="str">
        <f>IFERROR(IF('Sammel-RG'!J245&lt;&gt;"",INDEX(Wohnsitz!$J$1,1),""),"")</f>
        <v/>
      </c>
      <c r="B245" s="104" t="str">
        <f>IFERROR(IF('Sammel-RG'!J245&lt;&gt;"",INDEX(Wohnsitz!$C$8,1),""),"")</f>
        <v/>
      </c>
      <c r="C245" s="104" t="str">
        <f>IFERROR(IF('Sammel-RG'!J245&lt;&gt;"",INDEX(Wohnsitz!$C$5,1),""),"")</f>
        <v/>
      </c>
      <c r="D245" s="104" t="str">
        <f>IFERROR(IF('Sammel-RG'!H245&lt;&gt;"", 'Sammel-RG'!$B$10 &amp; " " &amp; $B$11, ""), "")</f>
        <v/>
      </c>
      <c r="E245" s="104" t="str">
        <f>IFERROR(IF('Sammel-RG'!J245&lt;&gt;"",INDEX(Wohnsitz!$F$7,1),""),"")</f>
        <v/>
      </c>
      <c r="F245" s="104" t="str">
        <f>IFERROR(IF('Sammel-RG'!J245&lt;&gt;"",INDEX(Wohnsitz!$C$11,1),""),"")</f>
        <v/>
      </c>
      <c r="G245" s="104" t="str">
        <f>IF(ISBLANK(Wohnsitz!B239),"",(Wohnsitz!B239))</f>
        <v/>
      </c>
      <c r="H245" s="104" t="str">
        <f>IF(ISBLANK(Wohnsitz!G239),"",(Wohnsitz!G239))</f>
        <v/>
      </c>
      <c r="I245" s="104" t="str">
        <f>IF(ISBLANK(Wohnsitz!H239),"",(Wohnsitz!H239))</f>
        <v/>
      </c>
      <c r="J245" s="104" t="str">
        <f>IF(ISBLANK(Wohnsitz!I239),"",(Wohnsitz!I239))</f>
        <v/>
      </c>
      <c r="K245" s="103" t="str">
        <f>IF(ISBLANK(Wohnsitz!J239),"",(Wohnsitz!J239))</f>
        <v/>
      </c>
      <c r="L245" s="23" t="str">
        <f>IF(ISBLANK(Wohnsitz!K239),"",(Wohnsitz!K239))</f>
        <v/>
      </c>
      <c r="M245" s="105" t="str">
        <f>IF(ISBLANK(Wohnsitz!W239),"",(Wohnsitz!W239))</f>
        <v/>
      </c>
      <c r="N245" s="19" t="str">
        <f>IF(ISBLANK(Wohnsitz!L239),"",(Wohnsitz!L239/60))</f>
        <v/>
      </c>
      <c r="O245" s="19" t="str">
        <f>IF(ISBLANK(Wohnsitz!M239),"",(Wohnsitz!M239/60))</f>
        <v/>
      </c>
      <c r="P245" s="19" t="str">
        <f>IF(ISBLANK(Wohnsitz!N239),"",(Wohnsitz!N239/60))</f>
        <v/>
      </c>
      <c r="Q245" s="19">
        <f t="shared" si="8"/>
        <v>0</v>
      </c>
      <c r="R245" s="19" t="str">
        <f>IF(ISBLANK(Wohnsitz!P239),"",(Wohnsitz!P239))</f>
        <v/>
      </c>
      <c r="S245" s="19" t="str">
        <f>IF(ISBLANK(Wohnsitz!Q239),"",(Wohnsitz!Q239))</f>
        <v/>
      </c>
      <c r="T245" s="19" t="str">
        <f>IF(ISBLANK(Wohnsitz!R239),"",(Wohnsitz!R239))</f>
        <v/>
      </c>
      <c r="U245" s="19" t="str">
        <f>IF(ISBLANK(Wohnsitz!S239),"",(Wohnsitz!S239))</f>
        <v/>
      </c>
      <c r="V245" s="19" t="str">
        <f>IF(ISBLANK(Wohnsitz!T239),"",(Wohnsitz!T239))</f>
        <v/>
      </c>
      <c r="W245" s="19" t="str">
        <f>IF(ISBLANK(Wohnsitz!U239),"",(Wohnsitz!U239))</f>
        <v/>
      </c>
      <c r="X245" s="82">
        <f t="shared" si="9"/>
        <v>0</v>
      </c>
    </row>
    <row r="246" spans="1:24" ht="23.25" customHeight="1">
      <c r="A246" s="104" t="str">
        <f>IFERROR(IF('Sammel-RG'!J246&lt;&gt;"",INDEX(Wohnsitz!$J$1,1),""),"")</f>
        <v/>
      </c>
      <c r="B246" s="104" t="str">
        <f>IFERROR(IF('Sammel-RG'!J246&lt;&gt;"",INDEX(Wohnsitz!$C$8,1),""),"")</f>
        <v/>
      </c>
      <c r="C246" s="104" t="str">
        <f>IFERROR(IF('Sammel-RG'!J246&lt;&gt;"",INDEX(Wohnsitz!$C$5,1),""),"")</f>
        <v/>
      </c>
      <c r="D246" s="104" t="str">
        <f>IFERROR(IF('Sammel-RG'!H246&lt;&gt;"", 'Sammel-RG'!$B$10 &amp; " " &amp; $B$11, ""), "")</f>
        <v/>
      </c>
      <c r="E246" s="104" t="str">
        <f>IFERROR(IF('Sammel-RG'!J246&lt;&gt;"",INDEX(Wohnsitz!$F$7,1),""),"")</f>
        <v/>
      </c>
      <c r="F246" s="104" t="str">
        <f>IFERROR(IF('Sammel-RG'!J246&lt;&gt;"",INDEX(Wohnsitz!$C$11,1),""),"")</f>
        <v/>
      </c>
      <c r="G246" s="104" t="str">
        <f>IF(ISBLANK(Wohnsitz!B240),"",(Wohnsitz!B240))</f>
        <v/>
      </c>
      <c r="H246" s="104" t="str">
        <f>IF(ISBLANK(Wohnsitz!G240),"",(Wohnsitz!G240))</f>
        <v/>
      </c>
      <c r="I246" s="104" t="str">
        <f>IF(ISBLANK(Wohnsitz!H240),"",(Wohnsitz!H240))</f>
        <v/>
      </c>
      <c r="J246" s="104" t="str">
        <f>IF(ISBLANK(Wohnsitz!I240),"",(Wohnsitz!I240))</f>
        <v/>
      </c>
      <c r="K246" s="103" t="str">
        <f>IF(ISBLANK(Wohnsitz!J240),"",(Wohnsitz!J240))</f>
        <v/>
      </c>
      <c r="L246" s="23" t="str">
        <f>IF(ISBLANK(Wohnsitz!K240),"",(Wohnsitz!K240))</f>
        <v/>
      </c>
      <c r="M246" s="105" t="str">
        <f>IF(ISBLANK(Wohnsitz!W240),"",(Wohnsitz!W240))</f>
        <v/>
      </c>
      <c r="N246" s="19" t="str">
        <f>IF(ISBLANK(Wohnsitz!L240),"",(Wohnsitz!L240/60))</f>
        <v/>
      </c>
      <c r="O246" s="19" t="str">
        <f>IF(ISBLANK(Wohnsitz!M240),"",(Wohnsitz!M240/60))</f>
        <v/>
      </c>
      <c r="P246" s="19" t="str">
        <f>IF(ISBLANK(Wohnsitz!N240),"",(Wohnsitz!N240/60))</f>
        <v/>
      </c>
      <c r="Q246" s="19">
        <f t="shared" si="8"/>
        <v>0</v>
      </c>
      <c r="R246" s="19" t="str">
        <f>IF(ISBLANK(Wohnsitz!P240),"",(Wohnsitz!P240))</f>
        <v/>
      </c>
      <c r="S246" s="19" t="str">
        <f>IF(ISBLANK(Wohnsitz!Q240),"",(Wohnsitz!Q240))</f>
        <v/>
      </c>
      <c r="T246" s="19" t="str">
        <f>IF(ISBLANK(Wohnsitz!R240),"",(Wohnsitz!R240))</f>
        <v/>
      </c>
      <c r="U246" s="19" t="str">
        <f>IF(ISBLANK(Wohnsitz!S240),"",(Wohnsitz!S240))</f>
        <v/>
      </c>
      <c r="V246" s="19" t="str">
        <f>IF(ISBLANK(Wohnsitz!T240),"",(Wohnsitz!T240))</f>
        <v/>
      </c>
      <c r="W246" s="19" t="str">
        <f>IF(ISBLANK(Wohnsitz!U240),"",(Wohnsitz!U240))</f>
        <v/>
      </c>
      <c r="X246" s="82">
        <f t="shared" si="9"/>
        <v>0</v>
      </c>
    </row>
    <row r="247" spans="1:24" ht="23.25" customHeight="1">
      <c r="A247" s="104" t="str">
        <f>IFERROR(IF('Sammel-RG'!J247&lt;&gt;"",INDEX(Wohnsitz!$J$1,1),""),"")</f>
        <v/>
      </c>
      <c r="B247" s="104" t="str">
        <f>IFERROR(IF('Sammel-RG'!J247&lt;&gt;"",INDEX(Wohnsitz!$C$8,1),""),"")</f>
        <v/>
      </c>
      <c r="C247" s="104" t="str">
        <f>IFERROR(IF('Sammel-RG'!J247&lt;&gt;"",INDEX(Wohnsitz!$C$5,1),""),"")</f>
        <v/>
      </c>
      <c r="D247" s="104" t="str">
        <f>IFERROR(IF('Sammel-RG'!H247&lt;&gt;"", 'Sammel-RG'!$B$10 &amp; " " &amp; $B$11, ""), "")</f>
        <v/>
      </c>
      <c r="E247" s="104" t="str">
        <f>IFERROR(IF('Sammel-RG'!J247&lt;&gt;"",INDEX(Wohnsitz!$F$7,1),""),"")</f>
        <v/>
      </c>
      <c r="F247" s="104" t="str">
        <f>IFERROR(IF('Sammel-RG'!J247&lt;&gt;"",INDEX(Wohnsitz!$C$11,1),""),"")</f>
        <v/>
      </c>
      <c r="G247" s="104" t="str">
        <f>IF(ISBLANK(Wohnsitz!B241),"",(Wohnsitz!B241))</f>
        <v/>
      </c>
      <c r="H247" s="104" t="str">
        <f>IF(ISBLANK(Wohnsitz!G241),"",(Wohnsitz!G241))</f>
        <v/>
      </c>
      <c r="I247" s="104" t="str">
        <f>IF(ISBLANK(Wohnsitz!H241),"",(Wohnsitz!H241))</f>
        <v/>
      </c>
      <c r="J247" s="104" t="str">
        <f>IF(ISBLANK(Wohnsitz!I241),"",(Wohnsitz!I241))</f>
        <v/>
      </c>
      <c r="K247" s="103" t="str">
        <f>IF(ISBLANK(Wohnsitz!J241),"",(Wohnsitz!J241))</f>
        <v/>
      </c>
      <c r="L247" s="23" t="str">
        <f>IF(ISBLANK(Wohnsitz!K241),"",(Wohnsitz!K241))</f>
        <v/>
      </c>
      <c r="M247" s="105" t="str">
        <f>IF(ISBLANK(Wohnsitz!W241),"",(Wohnsitz!W241))</f>
        <v/>
      </c>
      <c r="N247" s="19" t="str">
        <f>IF(ISBLANK(Wohnsitz!L241),"",(Wohnsitz!L241/60))</f>
        <v/>
      </c>
      <c r="O247" s="19" t="str">
        <f>IF(ISBLANK(Wohnsitz!M241),"",(Wohnsitz!M241/60))</f>
        <v/>
      </c>
      <c r="P247" s="19" t="str">
        <f>IF(ISBLANK(Wohnsitz!N241),"",(Wohnsitz!N241/60))</f>
        <v/>
      </c>
      <c r="Q247" s="19">
        <f t="shared" si="8"/>
        <v>0</v>
      </c>
      <c r="R247" s="19" t="str">
        <f>IF(ISBLANK(Wohnsitz!P241),"",(Wohnsitz!P241))</f>
        <v/>
      </c>
      <c r="S247" s="19" t="str">
        <f>IF(ISBLANK(Wohnsitz!Q241),"",(Wohnsitz!Q241))</f>
        <v/>
      </c>
      <c r="T247" s="19" t="str">
        <f>IF(ISBLANK(Wohnsitz!R241),"",(Wohnsitz!R241))</f>
        <v/>
      </c>
      <c r="U247" s="19" t="str">
        <f>IF(ISBLANK(Wohnsitz!S241),"",(Wohnsitz!S241))</f>
        <v/>
      </c>
      <c r="V247" s="19" t="str">
        <f>IF(ISBLANK(Wohnsitz!T241),"",(Wohnsitz!T241))</f>
        <v/>
      </c>
      <c r="W247" s="19" t="str">
        <f>IF(ISBLANK(Wohnsitz!U241),"",(Wohnsitz!U241))</f>
        <v/>
      </c>
      <c r="X247" s="82">
        <f t="shared" si="9"/>
        <v>0</v>
      </c>
    </row>
    <row r="248" spans="1:24" ht="23.25" customHeight="1">
      <c r="A248" s="104" t="str">
        <f>IFERROR(IF('Sammel-RG'!J248&lt;&gt;"",INDEX(Wohnsitz!$J$1,1),""),"")</f>
        <v/>
      </c>
      <c r="B248" s="104" t="str">
        <f>IFERROR(IF('Sammel-RG'!J248&lt;&gt;"",INDEX(Wohnsitz!$C$8,1),""),"")</f>
        <v/>
      </c>
      <c r="C248" s="104" t="str">
        <f>IFERROR(IF('Sammel-RG'!J248&lt;&gt;"",INDEX(Wohnsitz!$C$5,1),""),"")</f>
        <v/>
      </c>
      <c r="D248" s="104" t="str">
        <f>IFERROR(IF('Sammel-RG'!H248&lt;&gt;"", 'Sammel-RG'!$B$10 &amp; " " &amp; $B$11, ""), "")</f>
        <v/>
      </c>
      <c r="E248" s="104" t="str">
        <f>IFERROR(IF('Sammel-RG'!J248&lt;&gt;"",INDEX(Wohnsitz!$F$7,1),""),"")</f>
        <v/>
      </c>
      <c r="F248" s="104" t="str">
        <f>IFERROR(IF('Sammel-RG'!J248&lt;&gt;"",INDEX(Wohnsitz!$C$11,1),""),"")</f>
        <v/>
      </c>
      <c r="G248" s="104" t="str">
        <f>IF(ISBLANK(Wohnsitz!B242),"",(Wohnsitz!B242))</f>
        <v/>
      </c>
      <c r="H248" s="104" t="str">
        <f>IF(ISBLANK(Wohnsitz!G242),"",(Wohnsitz!G242))</f>
        <v/>
      </c>
      <c r="I248" s="104" t="str">
        <f>IF(ISBLANK(Wohnsitz!H242),"",(Wohnsitz!H242))</f>
        <v/>
      </c>
      <c r="J248" s="104" t="str">
        <f>IF(ISBLANK(Wohnsitz!I242),"",(Wohnsitz!I242))</f>
        <v/>
      </c>
      <c r="K248" s="103" t="str">
        <f>IF(ISBLANK(Wohnsitz!J242),"",(Wohnsitz!J242))</f>
        <v/>
      </c>
      <c r="L248" s="23" t="str">
        <f>IF(ISBLANK(Wohnsitz!K242),"",(Wohnsitz!K242))</f>
        <v/>
      </c>
      <c r="M248" s="105" t="str">
        <f>IF(ISBLANK(Wohnsitz!W242),"",(Wohnsitz!W242))</f>
        <v/>
      </c>
      <c r="N248" s="19" t="str">
        <f>IF(ISBLANK(Wohnsitz!L242),"",(Wohnsitz!L242/60))</f>
        <v/>
      </c>
      <c r="O248" s="19" t="str">
        <f>IF(ISBLANK(Wohnsitz!M242),"",(Wohnsitz!M242/60))</f>
        <v/>
      </c>
      <c r="P248" s="19" t="str">
        <f>IF(ISBLANK(Wohnsitz!N242),"",(Wohnsitz!N242/60))</f>
        <v/>
      </c>
      <c r="Q248" s="19">
        <f t="shared" si="8"/>
        <v>0</v>
      </c>
      <c r="R248" s="19" t="str">
        <f>IF(ISBLANK(Wohnsitz!P242),"",(Wohnsitz!P242))</f>
        <v/>
      </c>
      <c r="S248" s="19" t="str">
        <f>IF(ISBLANK(Wohnsitz!Q242),"",(Wohnsitz!Q242))</f>
        <v/>
      </c>
      <c r="T248" s="19" t="str">
        <f>IF(ISBLANK(Wohnsitz!R242),"",(Wohnsitz!R242))</f>
        <v/>
      </c>
      <c r="U248" s="19" t="str">
        <f>IF(ISBLANK(Wohnsitz!S242),"",(Wohnsitz!S242))</f>
        <v/>
      </c>
      <c r="V248" s="19" t="str">
        <f>IF(ISBLANK(Wohnsitz!T242),"",(Wohnsitz!T242))</f>
        <v/>
      </c>
      <c r="W248" s="19" t="str">
        <f>IF(ISBLANK(Wohnsitz!U242),"",(Wohnsitz!U242))</f>
        <v/>
      </c>
      <c r="X248" s="82">
        <f t="shared" si="9"/>
        <v>0</v>
      </c>
    </row>
    <row r="249" spans="1:24" ht="23.25" customHeight="1">
      <c r="A249" s="104" t="str">
        <f>IFERROR(IF('Sammel-RG'!J249&lt;&gt;"",INDEX(Wohnsitz!$J$1,1),""),"")</f>
        <v/>
      </c>
      <c r="B249" s="104" t="str">
        <f>IFERROR(IF('Sammel-RG'!J249&lt;&gt;"",INDEX(Wohnsitz!$C$8,1),""),"")</f>
        <v/>
      </c>
      <c r="C249" s="104" t="str">
        <f>IFERROR(IF('Sammel-RG'!J249&lt;&gt;"",INDEX(Wohnsitz!$C$5,1),""),"")</f>
        <v/>
      </c>
      <c r="D249" s="104" t="str">
        <f>IFERROR(IF('Sammel-RG'!H249&lt;&gt;"", 'Sammel-RG'!$B$10 &amp; " " &amp; $B$11, ""), "")</f>
        <v/>
      </c>
      <c r="E249" s="104" t="str">
        <f>IFERROR(IF('Sammel-RG'!J249&lt;&gt;"",INDEX(Wohnsitz!$F$7,1),""),"")</f>
        <v/>
      </c>
      <c r="F249" s="104" t="str">
        <f>IFERROR(IF('Sammel-RG'!J249&lt;&gt;"",INDEX(Wohnsitz!$C$11,1),""),"")</f>
        <v/>
      </c>
      <c r="G249" s="104" t="str">
        <f>IF(ISBLANK(Wohnsitz!B243),"",(Wohnsitz!B243))</f>
        <v/>
      </c>
      <c r="H249" s="104" t="str">
        <f>IF(ISBLANK(Wohnsitz!G243),"",(Wohnsitz!G243))</f>
        <v/>
      </c>
      <c r="I249" s="104" t="str">
        <f>IF(ISBLANK(Wohnsitz!H243),"",(Wohnsitz!H243))</f>
        <v/>
      </c>
      <c r="J249" s="104" t="str">
        <f>IF(ISBLANK(Wohnsitz!I243),"",(Wohnsitz!I243))</f>
        <v/>
      </c>
      <c r="K249" s="103" t="str">
        <f>IF(ISBLANK(Wohnsitz!J243),"",(Wohnsitz!J243))</f>
        <v/>
      </c>
      <c r="L249" s="23" t="str">
        <f>IF(ISBLANK(Wohnsitz!K243),"",(Wohnsitz!K243))</f>
        <v/>
      </c>
      <c r="M249" s="105" t="str">
        <f>IF(ISBLANK(Wohnsitz!W243),"",(Wohnsitz!W243))</f>
        <v/>
      </c>
      <c r="N249" s="19" t="str">
        <f>IF(ISBLANK(Wohnsitz!L243),"",(Wohnsitz!L243/60))</f>
        <v/>
      </c>
      <c r="O249" s="19" t="str">
        <f>IF(ISBLANK(Wohnsitz!M243),"",(Wohnsitz!M243/60))</f>
        <v/>
      </c>
      <c r="P249" s="19" t="str">
        <f>IF(ISBLANK(Wohnsitz!N243),"",(Wohnsitz!N243/60))</f>
        <v/>
      </c>
      <c r="Q249" s="19">
        <f t="shared" si="8"/>
        <v>0</v>
      </c>
      <c r="R249" s="19" t="str">
        <f>IF(ISBLANK(Wohnsitz!P243),"",(Wohnsitz!P243))</f>
        <v/>
      </c>
      <c r="S249" s="19" t="str">
        <f>IF(ISBLANK(Wohnsitz!Q243),"",(Wohnsitz!Q243))</f>
        <v/>
      </c>
      <c r="T249" s="19" t="str">
        <f>IF(ISBLANK(Wohnsitz!R243),"",(Wohnsitz!R243))</f>
        <v/>
      </c>
      <c r="U249" s="19" t="str">
        <f>IF(ISBLANK(Wohnsitz!S243),"",(Wohnsitz!S243))</f>
        <v/>
      </c>
      <c r="V249" s="19" t="str">
        <f>IF(ISBLANK(Wohnsitz!T243),"",(Wohnsitz!T243))</f>
        <v/>
      </c>
      <c r="W249" s="19" t="str">
        <f>IF(ISBLANK(Wohnsitz!U243),"",(Wohnsitz!U243))</f>
        <v/>
      </c>
      <c r="X249" s="82">
        <f t="shared" si="9"/>
        <v>0</v>
      </c>
    </row>
    <row r="250" spans="1:24" ht="23.25" customHeight="1">
      <c r="A250" s="104" t="str">
        <f>IFERROR(IF('Sammel-RG'!J250&lt;&gt;"",INDEX(Wohnsitz!$J$1,1),""),"")</f>
        <v/>
      </c>
      <c r="B250" s="104" t="str">
        <f>IFERROR(IF('Sammel-RG'!J250&lt;&gt;"",INDEX(Wohnsitz!$C$8,1),""),"")</f>
        <v/>
      </c>
      <c r="C250" s="104" t="str">
        <f>IFERROR(IF('Sammel-RG'!J250&lt;&gt;"",INDEX(Wohnsitz!$C$5,1),""),"")</f>
        <v/>
      </c>
      <c r="D250" s="104" t="str">
        <f>IFERROR(IF('Sammel-RG'!H250&lt;&gt;"", 'Sammel-RG'!$B$10 &amp; " " &amp; $B$11, ""), "")</f>
        <v/>
      </c>
      <c r="E250" s="104" t="str">
        <f>IFERROR(IF('Sammel-RG'!J250&lt;&gt;"",INDEX(Wohnsitz!$F$7,1),""),"")</f>
        <v/>
      </c>
      <c r="F250" s="104" t="str">
        <f>IFERROR(IF('Sammel-RG'!J250&lt;&gt;"",INDEX(Wohnsitz!$C$11,1),""),"")</f>
        <v/>
      </c>
      <c r="G250" s="104" t="str">
        <f>IF(ISBLANK(Wohnsitz!B244),"",(Wohnsitz!B244))</f>
        <v/>
      </c>
      <c r="H250" s="104" t="str">
        <f>IF(ISBLANK(Wohnsitz!G244),"",(Wohnsitz!G244))</f>
        <v/>
      </c>
      <c r="I250" s="104" t="str">
        <f>IF(ISBLANK(Wohnsitz!H244),"",(Wohnsitz!H244))</f>
        <v/>
      </c>
      <c r="J250" s="104" t="str">
        <f>IF(ISBLANK(Wohnsitz!I244),"",(Wohnsitz!I244))</f>
        <v/>
      </c>
      <c r="K250" s="103" t="str">
        <f>IF(ISBLANK(Wohnsitz!J244),"",(Wohnsitz!J244))</f>
        <v/>
      </c>
      <c r="L250" s="23" t="str">
        <f>IF(ISBLANK(Wohnsitz!K244),"",(Wohnsitz!K244))</f>
        <v/>
      </c>
      <c r="M250" s="105" t="str">
        <f>IF(ISBLANK(Wohnsitz!W244),"",(Wohnsitz!W244))</f>
        <v/>
      </c>
      <c r="N250" s="19" t="str">
        <f>IF(ISBLANK(Wohnsitz!L244),"",(Wohnsitz!L244/60))</f>
        <v/>
      </c>
      <c r="O250" s="19" t="str">
        <f>IF(ISBLANK(Wohnsitz!M244),"",(Wohnsitz!M244/60))</f>
        <v/>
      </c>
      <c r="P250" s="19" t="str">
        <f>IF(ISBLANK(Wohnsitz!N244),"",(Wohnsitz!N244/60))</f>
        <v/>
      </c>
      <c r="Q250" s="19">
        <f t="shared" si="8"/>
        <v>0</v>
      </c>
      <c r="R250" s="19" t="str">
        <f>IF(ISBLANK(Wohnsitz!P244),"",(Wohnsitz!P244))</f>
        <v/>
      </c>
      <c r="S250" s="19" t="str">
        <f>IF(ISBLANK(Wohnsitz!Q244),"",(Wohnsitz!Q244))</f>
        <v/>
      </c>
      <c r="T250" s="19" t="str">
        <f>IF(ISBLANK(Wohnsitz!R244),"",(Wohnsitz!R244))</f>
        <v/>
      </c>
      <c r="U250" s="19" t="str">
        <f>IF(ISBLANK(Wohnsitz!S244),"",(Wohnsitz!S244))</f>
        <v/>
      </c>
      <c r="V250" s="19" t="str">
        <f>IF(ISBLANK(Wohnsitz!T244),"",(Wohnsitz!T244))</f>
        <v/>
      </c>
      <c r="W250" s="19" t="str">
        <f>IF(ISBLANK(Wohnsitz!U244),"",(Wohnsitz!U244))</f>
        <v/>
      </c>
      <c r="X250" s="82">
        <f t="shared" si="9"/>
        <v>0</v>
      </c>
    </row>
    <row r="251" spans="1:24" ht="23.25" customHeight="1">
      <c r="A251" s="104" t="str">
        <f>IFERROR(IF('Sammel-RG'!J251&lt;&gt;"",INDEX(Wohnsitz!$J$1,1),""),"")</f>
        <v/>
      </c>
      <c r="B251" s="104" t="str">
        <f>IFERROR(IF('Sammel-RG'!J251&lt;&gt;"",INDEX(Wohnsitz!$C$8,1),""),"")</f>
        <v/>
      </c>
      <c r="C251" s="104" t="str">
        <f>IFERROR(IF('Sammel-RG'!J251&lt;&gt;"",INDEX(Wohnsitz!$C$5,1),""),"")</f>
        <v/>
      </c>
      <c r="D251" s="104" t="str">
        <f>IFERROR(IF('Sammel-RG'!H251&lt;&gt;"", 'Sammel-RG'!$B$10 &amp; " " &amp; $B$11, ""), "")</f>
        <v/>
      </c>
      <c r="E251" s="104" t="str">
        <f>IFERROR(IF('Sammel-RG'!J251&lt;&gt;"",INDEX(Wohnsitz!$F$7,1),""),"")</f>
        <v/>
      </c>
      <c r="F251" s="104" t="str">
        <f>IFERROR(IF('Sammel-RG'!J251&lt;&gt;"",INDEX(Wohnsitz!$C$11,1),""),"")</f>
        <v/>
      </c>
      <c r="G251" s="104" t="str">
        <f>IF(ISBLANK(Wohnsitz!B245),"",(Wohnsitz!B245))</f>
        <v/>
      </c>
      <c r="H251" s="104" t="str">
        <f>IF(ISBLANK(Wohnsitz!G245),"",(Wohnsitz!G245))</f>
        <v/>
      </c>
      <c r="I251" s="104" t="str">
        <f>IF(ISBLANK(Wohnsitz!H245),"",(Wohnsitz!H245))</f>
        <v/>
      </c>
      <c r="J251" s="104" t="str">
        <f>IF(ISBLANK(Wohnsitz!I245),"",(Wohnsitz!I245))</f>
        <v/>
      </c>
      <c r="K251" s="103" t="str">
        <f>IF(ISBLANK(Wohnsitz!J245),"",(Wohnsitz!J245))</f>
        <v/>
      </c>
      <c r="L251" s="23" t="str">
        <f>IF(ISBLANK(Wohnsitz!K245),"",(Wohnsitz!K245))</f>
        <v/>
      </c>
      <c r="M251" s="105" t="str">
        <f>IF(ISBLANK(Wohnsitz!W245),"",(Wohnsitz!W245))</f>
        <v/>
      </c>
      <c r="N251" s="19" t="str">
        <f>IF(ISBLANK(Wohnsitz!L245),"",(Wohnsitz!L245/60))</f>
        <v/>
      </c>
      <c r="O251" s="19" t="str">
        <f>IF(ISBLANK(Wohnsitz!M245),"",(Wohnsitz!M245/60))</f>
        <v/>
      </c>
      <c r="P251" s="19" t="str">
        <f>IF(ISBLANK(Wohnsitz!N245),"",(Wohnsitz!N245/60))</f>
        <v/>
      </c>
      <c r="Q251" s="19">
        <f t="shared" si="8"/>
        <v>0</v>
      </c>
      <c r="R251" s="19" t="str">
        <f>IF(ISBLANK(Wohnsitz!P245),"",(Wohnsitz!P245))</f>
        <v/>
      </c>
      <c r="S251" s="19" t="str">
        <f>IF(ISBLANK(Wohnsitz!Q245),"",(Wohnsitz!Q245))</f>
        <v/>
      </c>
      <c r="T251" s="19" t="str">
        <f>IF(ISBLANK(Wohnsitz!R245),"",(Wohnsitz!R245))</f>
        <v/>
      </c>
      <c r="U251" s="19" t="str">
        <f>IF(ISBLANK(Wohnsitz!S245),"",(Wohnsitz!S245))</f>
        <v/>
      </c>
      <c r="V251" s="19" t="str">
        <f>IF(ISBLANK(Wohnsitz!T245),"",(Wohnsitz!T245))</f>
        <v/>
      </c>
      <c r="W251" s="19" t="str">
        <f>IF(ISBLANK(Wohnsitz!U245),"",(Wohnsitz!U245))</f>
        <v/>
      </c>
      <c r="X251" s="82">
        <f t="shared" si="9"/>
        <v>0</v>
      </c>
    </row>
    <row r="252" spans="1:24" ht="23.25" customHeight="1">
      <c r="A252" s="104" t="str">
        <f>IFERROR(IF('Sammel-RG'!J252&lt;&gt;"",INDEX(Wohnsitz!$J$1,1),""),"")</f>
        <v/>
      </c>
      <c r="B252" s="104" t="str">
        <f>IFERROR(IF('Sammel-RG'!J252&lt;&gt;"",INDEX(Wohnsitz!$C$8,1),""),"")</f>
        <v/>
      </c>
      <c r="C252" s="104" t="str">
        <f>IFERROR(IF('Sammel-RG'!J252&lt;&gt;"",INDEX(Wohnsitz!$C$5,1),""),"")</f>
        <v/>
      </c>
      <c r="D252" s="104" t="str">
        <f>IFERROR(IF('Sammel-RG'!H252&lt;&gt;"", 'Sammel-RG'!$B$10 &amp; " " &amp; $B$11, ""), "")</f>
        <v/>
      </c>
      <c r="E252" s="104" t="str">
        <f>IFERROR(IF('Sammel-RG'!J252&lt;&gt;"",INDEX(Wohnsitz!$F$7,1),""),"")</f>
        <v/>
      </c>
      <c r="F252" s="104" t="str">
        <f>IFERROR(IF('Sammel-RG'!J252&lt;&gt;"",INDEX(Wohnsitz!$C$11,1),""),"")</f>
        <v/>
      </c>
      <c r="G252" s="104" t="str">
        <f>IF(ISBLANK(Wohnsitz!B246),"",(Wohnsitz!B246))</f>
        <v/>
      </c>
      <c r="H252" s="104" t="str">
        <f>IF(ISBLANK(Wohnsitz!G246),"",(Wohnsitz!G246))</f>
        <v/>
      </c>
      <c r="I252" s="104" t="str">
        <f>IF(ISBLANK(Wohnsitz!H246),"",(Wohnsitz!H246))</f>
        <v/>
      </c>
      <c r="J252" s="104" t="str">
        <f>IF(ISBLANK(Wohnsitz!I246),"",(Wohnsitz!I246))</f>
        <v/>
      </c>
      <c r="K252" s="103" t="str">
        <f>IF(ISBLANK(Wohnsitz!J246),"",(Wohnsitz!J246))</f>
        <v/>
      </c>
      <c r="L252" s="23" t="str">
        <f>IF(ISBLANK(Wohnsitz!K246),"",(Wohnsitz!K246))</f>
        <v/>
      </c>
      <c r="M252" s="105" t="str">
        <f>IF(ISBLANK(Wohnsitz!W246),"",(Wohnsitz!W246))</f>
        <v/>
      </c>
      <c r="N252" s="19" t="str">
        <f>IF(ISBLANK(Wohnsitz!L246),"",(Wohnsitz!L246/60))</f>
        <v/>
      </c>
      <c r="O252" s="19" t="str">
        <f>IF(ISBLANK(Wohnsitz!M246),"",(Wohnsitz!M246/60))</f>
        <v/>
      </c>
      <c r="P252" s="19" t="str">
        <f>IF(ISBLANK(Wohnsitz!N246),"",(Wohnsitz!N246/60))</f>
        <v/>
      </c>
      <c r="Q252" s="19">
        <f t="shared" si="8"/>
        <v>0</v>
      </c>
      <c r="R252" s="19" t="str">
        <f>IF(ISBLANK(Wohnsitz!P246),"",(Wohnsitz!P246))</f>
        <v/>
      </c>
      <c r="S252" s="19" t="str">
        <f>IF(ISBLANK(Wohnsitz!Q246),"",(Wohnsitz!Q246))</f>
        <v/>
      </c>
      <c r="T252" s="19" t="str">
        <f>IF(ISBLANK(Wohnsitz!R246),"",(Wohnsitz!R246))</f>
        <v/>
      </c>
      <c r="U252" s="19" t="str">
        <f>IF(ISBLANK(Wohnsitz!S246),"",(Wohnsitz!S246))</f>
        <v/>
      </c>
      <c r="V252" s="19" t="str">
        <f>IF(ISBLANK(Wohnsitz!T246),"",(Wohnsitz!T246))</f>
        <v/>
      </c>
      <c r="W252" s="19" t="str">
        <f>IF(ISBLANK(Wohnsitz!U246),"",(Wohnsitz!U246))</f>
        <v/>
      </c>
      <c r="X252" s="82">
        <f t="shared" si="9"/>
        <v>0</v>
      </c>
    </row>
    <row r="253" spans="1:24" ht="23.25" customHeight="1">
      <c r="A253" s="104" t="str">
        <f>IFERROR(IF('Sammel-RG'!J253&lt;&gt;"",INDEX(Wohnsitz!$J$1,1),""),"")</f>
        <v/>
      </c>
      <c r="B253" s="104" t="str">
        <f>IFERROR(IF('Sammel-RG'!J253&lt;&gt;"",INDEX(Wohnsitz!$C$8,1),""),"")</f>
        <v/>
      </c>
      <c r="C253" s="104" t="str">
        <f>IFERROR(IF('Sammel-RG'!J253&lt;&gt;"",INDEX(Wohnsitz!$C$5,1),""),"")</f>
        <v/>
      </c>
      <c r="D253" s="104" t="str">
        <f>IFERROR(IF('Sammel-RG'!H253&lt;&gt;"", 'Sammel-RG'!$B$10 &amp; " " &amp; $B$11, ""), "")</f>
        <v/>
      </c>
      <c r="E253" s="104" t="str">
        <f>IFERROR(IF('Sammel-RG'!J253&lt;&gt;"",INDEX(Wohnsitz!$F$7,1),""),"")</f>
        <v/>
      </c>
      <c r="F253" s="104" t="str">
        <f>IFERROR(IF('Sammel-RG'!J253&lt;&gt;"",INDEX(Wohnsitz!$C$11,1),""),"")</f>
        <v/>
      </c>
      <c r="G253" s="104" t="str">
        <f>IF(ISBLANK(Wohnsitz!B247),"",(Wohnsitz!B247))</f>
        <v/>
      </c>
      <c r="H253" s="104" t="str">
        <f>IF(ISBLANK(Wohnsitz!G247),"",(Wohnsitz!G247))</f>
        <v/>
      </c>
      <c r="I253" s="104" t="str">
        <f>IF(ISBLANK(Wohnsitz!H247),"",(Wohnsitz!H247))</f>
        <v/>
      </c>
      <c r="J253" s="104" t="str">
        <f>IF(ISBLANK(Wohnsitz!I247),"",(Wohnsitz!I247))</f>
        <v/>
      </c>
      <c r="K253" s="103" t="str">
        <f>IF(ISBLANK(Wohnsitz!J247),"",(Wohnsitz!J247))</f>
        <v/>
      </c>
      <c r="L253" s="23" t="str">
        <f>IF(ISBLANK(Wohnsitz!K247),"",(Wohnsitz!K247))</f>
        <v/>
      </c>
      <c r="M253" s="105" t="str">
        <f>IF(ISBLANK(Wohnsitz!W247),"",(Wohnsitz!W247))</f>
        <v/>
      </c>
      <c r="N253" s="19" t="str">
        <f>IF(ISBLANK(Wohnsitz!L247),"",(Wohnsitz!L247/60))</f>
        <v/>
      </c>
      <c r="O253" s="19" t="str">
        <f>IF(ISBLANK(Wohnsitz!M247),"",(Wohnsitz!M247/60))</f>
        <v/>
      </c>
      <c r="P253" s="19" t="str">
        <f>IF(ISBLANK(Wohnsitz!N247),"",(Wohnsitz!N247/60))</f>
        <v/>
      </c>
      <c r="Q253" s="19">
        <f t="shared" si="8"/>
        <v>0</v>
      </c>
      <c r="R253" s="19" t="str">
        <f>IF(ISBLANK(Wohnsitz!P247),"",(Wohnsitz!P247))</f>
        <v/>
      </c>
      <c r="S253" s="19" t="str">
        <f>IF(ISBLANK(Wohnsitz!Q247),"",(Wohnsitz!Q247))</f>
        <v/>
      </c>
      <c r="T253" s="19" t="str">
        <f>IF(ISBLANK(Wohnsitz!R247),"",(Wohnsitz!R247))</f>
        <v/>
      </c>
      <c r="U253" s="19" t="str">
        <f>IF(ISBLANK(Wohnsitz!S247),"",(Wohnsitz!S247))</f>
        <v/>
      </c>
      <c r="V253" s="19" t="str">
        <f>IF(ISBLANK(Wohnsitz!T247),"",(Wohnsitz!T247))</f>
        <v/>
      </c>
      <c r="W253" s="19" t="str">
        <f>IF(ISBLANK(Wohnsitz!U247),"",(Wohnsitz!U247))</f>
        <v/>
      </c>
      <c r="X253" s="82">
        <f t="shared" si="9"/>
        <v>0</v>
      </c>
    </row>
    <row r="254" spans="1:24" ht="23.25" customHeight="1">
      <c r="A254" s="104" t="str">
        <f>IFERROR(IF('Sammel-RG'!J254&lt;&gt;"",INDEX(Wohnsitz!$J$1,1),""),"")</f>
        <v/>
      </c>
      <c r="B254" s="104" t="str">
        <f>IFERROR(IF('Sammel-RG'!J254&lt;&gt;"",INDEX(Wohnsitz!$C$8,1),""),"")</f>
        <v/>
      </c>
      <c r="C254" s="104" t="str">
        <f>IFERROR(IF('Sammel-RG'!J254&lt;&gt;"",INDEX(Wohnsitz!$C$5,1),""),"")</f>
        <v/>
      </c>
      <c r="D254" s="104" t="str">
        <f>IFERROR(IF('Sammel-RG'!H254&lt;&gt;"", 'Sammel-RG'!$B$10 &amp; " " &amp; $B$11, ""), "")</f>
        <v/>
      </c>
      <c r="E254" s="104" t="str">
        <f>IFERROR(IF('Sammel-RG'!J254&lt;&gt;"",INDEX(Wohnsitz!$F$7,1),""),"")</f>
        <v/>
      </c>
      <c r="F254" s="104" t="str">
        <f>IFERROR(IF('Sammel-RG'!J254&lt;&gt;"",INDEX(Wohnsitz!$C$11,1),""),"")</f>
        <v/>
      </c>
      <c r="G254" s="104" t="str">
        <f>IF(ISBLANK(Wohnsitz!B248),"",(Wohnsitz!B248))</f>
        <v/>
      </c>
      <c r="H254" s="104" t="str">
        <f>IF(ISBLANK(Wohnsitz!G248),"",(Wohnsitz!G248))</f>
        <v/>
      </c>
      <c r="I254" s="104" t="str">
        <f>IF(ISBLANK(Wohnsitz!H248),"",(Wohnsitz!H248))</f>
        <v/>
      </c>
      <c r="J254" s="104" t="str">
        <f>IF(ISBLANK(Wohnsitz!I248),"",(Wohnsitz!I248))</f>
        <v/>
      </c>
      <c r="K254" s="103" t="str">
        <f>IF(ISBLANK(Wohnsitz!J248),"",(Wohnsitz!J248))</f>
        <v/>
      </c>
      <c r="L254" s="23" t="str">
        <f>IF(ISBLANK(Wohnsitz!K248),"",(Wohnsitz!K248))</f>
        <v/>
      </c>
      <c r="M254" s="105" t="str">
        <f>IF(ISBLANK(Wohnsitz!W248),"",(Wohnsitz!W248))</f>
        <v/>
      </c>
      <c r="N254" s="19" t="str">
        <f>IF(ISBLANK(Wohnsitz!L248),"",(Wohnsitz!L248/60))</f>
        <v/>
      </c>
      <c r="O254" s="19" t="str">
        <f>IF(ISBLANK(Wohnsitz!M248),"",(Wohnsitz!M248/60))</f>
        <v/>
      </c>
      <c r="P254" s="19" t="str">
        <f>IF(ISBLANK(Wohnsitz!N248),"",(Wohnsitz!N248/60))</f>
        <v/>
      </c>
      <c r="Q254" s="19">
        <f t="shared" si="8"/>
        <v>0</v>
      </c>
      <c r="R254" s="19" t="str">
        <f>IF(ISBLANK(Wohnsitz!P248),"",(Wohnsitz!P248))</f>
        <v/>
      </c>
      <c r="S254" s="19" t="str">
        <f>IF(ISBLANK(Wohnsitz!Q248),"",(Wohnsitz!Q248))</f>
        <v/>
      </c>
      <c r="T254" s="19" t="str">
        <f>IF(ISBLANK(Wohnsitz!R248),"",(Wohnsitz!R248))</f>
        <v/>
      </c>
      <c r="U254" s="19" t="str">
        <f>IF(ISBLANK(Wohnsitz!S248),"",(Wohnsitz!S248))</f>
        <v/>
      </c>
      <c r="V254" s="19" t="str">
        <f>IF(ISBLANK(Wohnsitz!T248),"",(Wohnsitz!T248))</f>
        <v/>
      </c>
      <c r="W254" s="19" t="str">
        <f>IF(ISBLANK(Wohnsitz!U248),"",(Wohnsitz!U248))</f>
        <v/>
      </c>
      <c r="X254" s="82">
        <f t="shared" si="9"/>
        <v>0</v>
      </c>
    </row>
    <row r="255" spans="1:24" ht="23.25" customHeight="1">
      <c r="A255" s="104" t="str">
        <f>IFERROR(IF('Sammel-RG'!J255&lt;&gt;"",INDEX(Wohnsitz!$J$1,1),""),"")</f>
        <v/>
      </c>
      <c r="B255" s="104" t="str">
        <f>IFERROR(IF('Sammel-RG'!J255&lt;&gt;"",INDEX(Wohnsitz!$C$8,1),""),"")</f>
        <v/>
      </c>
      <c r="C255" s="104" t="str">
        <f>IFERROR(IF('Sammel-RG'!J255&lt;&gt;"",INDEX(Wohnsitz!$C$5,1),""),"")</f>
        <v/>
      </c>
      <c r="D255" s="104" t="str">
        <f>IFERROR(IF('Sammel-RG'!H255&lt;&gt;"", 'Sammel-RG'!$B$10 &amp; " " &amp; $B$11, ""), "")</f>
        <v/>
      </c>
      <c r="E255" s="104" t="str">
        <f>IFERROR(IF('Sammel-RG'!J255&lt;&gt;"",INDEX(Wohnsitz!$F$7,1),""),"")</f>
        <v/>
      </c>
      <c r="F255" s="104" t="str">
        <f>IFERROR(IF('Sammel-RG'!J255&lt;&gt;"",INDEX(Wohnsitz!$C$11,1),""),"")</f>
        <v/>
      </c>
      <c r="G255" s="104" t="str">
        <f>IF(ISBLANK(Wohnsitz!B249),"",(Wohnsitz!B249))</f>
        <v/>
      </c>
      <c r="H255" s="104" t="str">
        <f>IF(ISBLANK(Wohnsitz!G249),"",(Wohnsitz!G249))</f>
        <v/>
      </c>
      <c r="I255" s="104" t="str">
        <f>IF(ISBLANK(Wohnsitz!H249),"",(Wohnsitz!H249))</f>
        <v/>
      </c>
      <c r="J255" s="104" t="str">
        <f>IF(ISBLANK(Wohnsitz!I249),"",(Wohnsitz!I249))</f>
        <v/>
      </c>
      <c r="K255" s="103" t="str">
        <f>IF(ISBLANK(Wohnsitz!J249),"",(Wohnsitz!J249))</f>
        <v/>
      </c>
      <c r="L255" s="23" t="str">
        <f>IF(ISBLANK(Wohnsitz!K249),"",(Wohnsitz!K249))</f>
        <v/>
      </c>
      <c r="M255" s="105" t="str">
        <f>IF(ISBLANK(Wohnsitz!W249),"",(Wohnsitz!W249))</f>
        <v/>
      </c>
      <c r="N255" s="19" t="str">
        <f>IF(ISBLANK(Wohnsitz!L249),"",(Wohnsitz!L249/60))</f>
        <v/>
      </c>
      <c r="O255" s="19" t="str">
        <f>IF(ISBLANK(Wohnsitz!M249),"",(Wohnsitz!M249/60))</f>
        <v/>
      </c>
      <c r="P255" s="19" t="str">
        <f>IF(ISBLANK(Wohnsitz!N249),"",(Wohnsitz!N249/60))</f>
        <v/>
      </c>
      <c r="Q255" s="19">
        <f t="shared" si="8"/>
        <v>0</v>
      </c>
      <c r="R255" s="19" t="str">
        <f>IF(ISBLANK(Wohnsitz!P249),"",(Wohnsitz!P249))</f>
        <v/>
      </c>
      <c r="S255" s="19" t="str">
        <f>IF(ISBLANK(Wohnsitz!Q249),"",(Wohnsitz!Q249))</f>
        <v/>
      </c>
      <c r="T255" s="19" t="str">
        <f>IF(ISBLANK(Wohnsitz!R249),"",(Wohnsitz!R249))</f>
        <v/>
      </c>
      <c r="U255" s="19" t="str">
        <f>IF(ISBLANK(Wohnsitz!S249),"",(Wohnsitz!S249))</f>
        <v/>
      </c>
      <c r="V255" s="19" t="str">
        <f>IF(ISBLANK(Wohnsitz!T249),"",(Wohnsitz!T249))</f>
        <v/>
      </c>
      <c r="W255" s="19" t="str">
        <f>IF(ISBLANK(Wohnsitz!U249),"",(Wohnsitz!U249))</f>
        <v/>
      </c>
      <c r="X255" s="82">
        <f t="shared" si="9"/>
        <v>0</v>
      </c>
    </row>
    <row r="256" spans="1:24" ht="23.25" customHeight="1">
      <c r="A256" s="104" t="str">
        <f>IFERROR(IF('Sammel-RG'!J256&lt;&gt;"",INDEX(Wohnsitz!$J$1,1),""),"")</f>
        <v/>
      </c>
      <c r="B256" s="104" t="str">
        <f>IFERROR(IF('Sammel-RG'!J256&lt;&gt;"",INDEX(Wohnsitz!$C$8,1),""),"")</f>
        <v/>
      </c>
      <c r="C256" s="104" t="str">
        <f>IFERROR(IF('Sammel-RG'!J256&lt;&gt;"",INDEX(Wohnsitz!$C$5,1),""),"")</f>
        <v/>
      </c>
      <c r="D256" s="104" t="str">
        <f>IFERROR(IF('Sammel-RG'!H256&lt;&gt;"", 'Sammel-RG'!$B$10 &amp; " " &amp; $B$11, ""), "")</f>
        <v/>
      </c>
      <c r="E256" s="104" t="str">
        <f>IFERROR(IF('Sammel-RG'!J256&lt;&gt;"",INDEX(Wohnsitz!$F$7,1),""),"")</f>
        <v/>
      </c>
      <c r="F256" s="104" t="str">
        <f>IFERROR(IF('Sammel-RG'!J256&lt;&gt;"",INDEX(Wohnsitz!$C$11,1),""),"")</f>
        <v/>
      </c>
      <c r="G256" s="104" t="str">
        <f>IF(ISBLANK(Wohnsitz!B250),"",(Wohnsitz!B250))</f>
        <v/>
      </c>
      <c r="H256" s="104" t="str">
        <f>IF(ISBLANK(Wohnsitz!G250),"",(Wohnsitz!G250))</f>
        <v/>
      </c>
      <c r="I256" s="104" t="str">
        <f>IF(ISBLANK(Wohnsitz!H250),"",(Wohnsitz!H250))</f>
        <v/>
      </c>
      <c r="J256" s="104" t="str">
        <f>IF(ISBLANK(Wohnsitz!I250),"",(Wohnsitz!I250))</f>
        <v/>
      </c>
      <c r="K256" s="103" t="str">
        <f>IF(ISBLANK(Wohnsitz!J250),"",(Wohnsitz!J250))</f>
        <v/>
      </c>
      <c r="L256" s="23" t="str">
        <f>IF(ISBLANK(Wohnsitz!K250),"",(Wohnsitz!K250))</f>
        <v/>
      </c>
      <c r="M256" s="105" t="str">
        <f>IF(ISBLANK(Wohnsitz!W250),"",(Wohnsitz!W250))</f>
        <v/>
      </c>
      <c r="N256" s="19" t="str">
        <f>IF(ISBLANK(Wohnsitz!L250),"",(Wohnsitz!L250/60))</f>
        <v/>
      </c>
      <c r="O256" s="19" t="str">
        <f>IF(ISBLANK(Wohnsitz!M250),"",(Wohnsitz!M250/60))</f>
        <v/>
      </c>
      <c r="P256" s="19" t="str">
        <f>IF(ISBLANK(Wohnsitz!N250),"",(Wohnsitz!N250/60))</f>
        <v/>
      </c>
      <c r="Q256" s="19">
        <f t="shared" si="8"/>
        <v>0</v>
      </c>
      <c r="R256" s="19" t="str">
        <f>IF(ISBLANK(Wohnsitz!P250),"",(Wohnsitz!P250))</f>
        <v/>
      </c>
      <c r="S256" s="19" t="str">
        <f>IF(ISBLANK(Wohnsitz!Q250),"",(Wohnsitz!Q250))</f>
        <v/>
      </c>
      <c r="T256" s="19" t="str">
        <f>IF(ISBLANK(Wohnsitz!R250),"",(Wohnsitz!R250))</f>
        <v/>
      </c>
      <c r="U256" s="19" t="str">
        <f>IF(ISBLANK(Wohnsitz!S250),"",(Wohnsitz!S250))</f>
        <v/>
      </c>
      <c r="V256" s="19" t="str">
        <f>IF(ISBLANK(Wohnsitz!T250),"",(Wohnsitz!T250))</f>
        <v/>
      </c>
      <c r="W256" s="19" t="str">
        <f>IF(ISBLANK(Wohnsitz!U250),"",(Wohnsitz!U250))</f>
        <v/>
      </c>
      <c r="X256" s="82">
        <f t="shared" si="9"/>
        <v>0</v>
      </c>
    </row>
    <row r="257" spans="1:24" ht="23.25" customHeight="1">
      <c r="A257" s="104" t="str">
        <f>IFERROR(IF('Sammel-RG'!J257&lt;&gt;"",INDEX(Wohnsitz!$J$1,1),""),"")</f>
        <v/>
      </c>
      <c r="B257" s="104" t="str">
        <f>IFERROR(IF('Sammel-RG'!J257&lt;&gt;"",INDEX(Wohnsitz!$C$8,1),""),"")</f>
        <v/>
      </c>
      <c r="C257" s="104" t="str">
        <f>IFERROR(IF('Sammel-RG'!J257&lt;&gt;"",INDEX(Wohnsitz!$C$5,1),""),"")</f>
        <v/>
      </c>
      <c r="D257" s="104" t="str">
        <f>IFERROR(IF('Sammel-RG'!H257&lt;&gt;"", 'Sammel-RG'!$B$10 &amp; " " &amp; $B$11, ""), "")</f>
        <v/>
      </c>
      <c r="E257" s="104" t="str">
        <f>IFERROR(IF('Sammel-RG'!J257&lt;&gt;"",INDEX(Wohnsitz!$F$7,1),""),"")</f>
        <v/>
      </c>
      <c r="F257" s="104" t="str">
        <f>IFERROR(IF('Sammel-RG'!J257&lt;&gt;"",INDEX(Wohnsitz!$C$11,1),""),"")</f>
        <v/>
      </c>
      <c r="G257" s="104" t="str">
        <f>IF(ISBLANK(Wohnsitz!B251),"",(Wohnsitz!B251))</f>
        <v/>
      </c>
      <c r="H257" s="104" t="str">
        <f>IF(ISBLANK(Wohnsitz!G251),"",(Wohnsitz!G251))</f>
        <v/>
      </c>
      <c r="I257" s="104" t="str">
        <f>IF(ISBLANK(Wohnsitz!H251),"",(Wohnsitz!H251))</f>
        <v/>
      </c>
      <c r="J257" s="104" t="str">
        <f>IF(ISBLANK(Wohnsitz!I251),"",(Wohnsitz!I251))</f>
        <v/>
      </c>
      <c r="K257" s="103" t="str">
        <f>IF(ISBLANK(Wohnsitz!J251),"",(Wohnsitz!J251))</f>
        <v/>
      </c>
      <c r="L257" s="23" t="str">
        <f>IF(ISBLANK(Wohnsitz!K251),"",(Wohnsitz!K251))</f>
        <v/>
      </c>
      <c r="M257" s="105" t="str">
        <f>IF(ISBLANK(Wohnsitz!W251),"",(Wohnsitz!W251))</f>
        <v/>
      </c>
      <c r="N257" s="19" t="str">
        <f>IF(ISBLANK(Wohnsitz!L251),"",(Wohnsitz!L251/60))</f>
        <v/>
      </c>
      <c r="O257" s="19" t="str">
        <f>IF(ISBLANK(Wohnsitz!M251),"",(Wohnsitz!M251/60))</f>
        <v/>
      </c>
      <c r="P257" s="19" t="str">
        <f>IF(ISBLANK(Wohnsitz!N251),"",(Wohnsitz!N251/60))</f>
        <v/>
      </c>
      <c r="Q257" s="19">
        <f t="shared" si="8"/>
        <v>0</v>
      </c>
      <c r="R257" s="19" t="str">
        <f>IF(ISBLANK(Wohnsitz!P251),"",(Wohnsitz!P251))</f>
        <v/>
      </c>
      <c r="S257" s="19" t="str">
        <f>IF(ISBLANK(Wohnsitz!Q251),"",(Wohnsitz!Q251))</f>
        <v/>
      </c>
      <c r="T257" s="19" t="str">
        <f>IF(ISBLANK(Wohnsitz!R251),"",(Wohnsitz!R251))</f>
        <v/>
      </c>
      <c r="U257" s="19" t="str">
        <f>IF(ISBLANK(Wohnsitz!S251),"",(Wohnsitz!S251))</f>
        <v/>
      </c>
      <c r="V257" s="19" t="str">
        <f>IF(ISBLANK(Wohnsitz!T251),"",(Wohnsitz!T251))</f>
        <v/>
      </c>
      <c r="W257" s="19" t="str">
        <f>IF(ISBLANK(Wohnsitz!U251),"",(Wohnsitz!U251))</f>
        <v/>
      </c>
      <c r="X257" s="82">
        <f t="shared" si="9"/>
        <v>0</v>
      </c>
    </row>
    <row r="258" spans="1:24" ht="23.25" customHeight="1">
      <c r="A258" s="104" t="str">
        <f>IFERROR(IF('Sammel-RG'!J258&lt;&gt;"",INDEX(Wohnsitz!$J$1,1),""),"")</f>
        <v/>
      </c>
      <c r="B258" s="104" t="str">
        <f>IFERROR(IF('Sammel-RG'!J258&lt;&gt;"",INDEX(Wohnsitz!$C$8,1),""),"")</f>
        <v/>
      </c>
      <c r="C258" s="104" t="str">
        <f>IFERROR(IF('Sammel-RG'!J258&lt;&gt;"",INDEX(Wohnsitz!$C$5,1),""),"")</f>
        <v/>
      </c>
      <c r="D258" s="104" t="str">
        <f>IFERROR(IF('Sammel-RG'!H258&lt;&gt;"", 'Sammel-RG'!$B$10 &amp; " " &amp; $B$11, ""), "")</f>
        <v/>
      </c>
      <c r="E258" s="104" t="str">
        <f>IFERROR(IF('Sammel-RG'!J258&lt;&gt;"",INDEX(Wohnsitz!$F$7,1),""),"")</f>
        <v/>
      </c>
      <c r="F258" s="104" t="str">
        <f>IFERROR(IF('Sammel-RG'!J258&lt;&gt;"",INDEX(Wohnsitz!$C$11,1),""),"")</f>
        <v/>
      </c>
      <c r="G258" s="104" t="str">
        <f>IF(ISBLANK(Wohnsitz!B252),"",(Wohnsitz!B252))</f>
        <v/>
      </c>
      <c r="H258" s="104" t="str">
        <f>IF(ISBLANK(Wohnsitz!G252),"",(Wohnsitz!G252))</f>
        <v/>
      </c>
      <c r="I258" s="104" t="str">
        <f>IF(ISBLANK(Wohnsitz!H252),"",(Wohnsitz!H252))</f>
        <v/>
      </c>
      <c r="J258" s="104" t="str">
        <f>IF(ISBLANK(Wohnsitz!I252),"",(Wohnsitz!I252))</f>
        <v/>
      </c>
      <c r="K258" s="103" t="str">
        <f>IF(ISBLANK(Wohnsitz!J252),"",(Wohnsitz!J252))</f>
        <v/>
      </c>
      <c r="L258" s="23" t="str">
        <f>IF(ISBLANK(Wohnsitz!K252),"",(Wohnsitz!K252))</f>
        <v/>
      </c>
      <c r="M258" s="105" t="str">
        <f>IF(ISBLANK(Wohnsitz!W252),"",(Wohnsitz!W252))</f>
        <v/>
      </c>
      <c r="N258" s="19" t="str">
        <f>IF(ISBLANK(Wohnsitz!L252),"",(Wohnsitz!L252/60))</f>
        <v/>
      </c>
      <c r="O258" s="19" t="str">
        <f>IF(ISBLANK(Wohnsitz!M252),"",(Wohnsitz!M252/60))</f>
        <v/>
      </c>
      <c r="P258" s="19" t="str">
        <f>IF(ISBLANK(Wohnsitz!N252),"",(Wohnsitz!N252/60))</f>
        <v/>
      </c>
      <c r="Q258" s="19">
        <f t="shared" si="8"/>
        <v>0</v>
      </c>
      <c r="R258" s="19" t="str">
        <f>IF(ISBLANK(Wohnsitz!P252),"",(Wohnsitz!P252))</f>
        <v/>
      </c>
      <c r="S258" s="19" t="str">
        <f>IF(ISBLANK(Wohnsitz!Q252),"",(Wohnsitz!Q252))</f>
        <v/>
      </c>
      <c r="T258" s="19" t="str">
        <f>IF(ISBLANK(Wohnsitz!R252),"",(Wohnsitz!R252))</f>
        <v/>
      </c>
      <c r="U258" s="19" t="str">
        <f>IF(ISBLANK(Wohnsitz!S252),"",(Wohnsitz!S252))</f>
        <v/>
      </c>
      <c r="V258" s="19" t="str">
        <f>IF(ISBLANK(Wohnsitz!T252),"",(Wohnsitz!T252))</f>
        <v/>
      </c>
      <c r="W258" s="19" t="str">
        <f>IF(ISBLANK(Wohnsitz!U252),"",(Wohnsitz!U252))</f>
        <v/>
      </c>
      <c r="X258" s="82">
        <f t="shared" si="9"/>
        <v>0</v>
      </c>
    </row>
    <row r="259" spans="1:24" ht="23.25" customHeight="1">
      <c r="A259" s="104" t="str">
        <f>IFERROR(IF('Sammel-RG'!J259&lt;&gt;"",INDEX(Wohnsitz!$J$1,1),""),"")</f>
        <v/>
      </c>
      <c r="B259" s="104" t="str">
        <f>IFERROR(IF('Sammel-RG'!J259&lt;&gt;"",INDEX(Wohnsitz!$C$8,1),""),"")</f>
        <v/>
      </c>
      <c r="C259" s="104" t="str">
        <f>IFERROR(IF('Sammel-RG'!J259&lt;&gt;"",INDEX(Wohnsitz!$C$5,1),""),"")</f>
        <v/>
      </c>
      <c r="D259" s="104" t="str">
        <f>IFERROR(IF('Sammel-RG'!H259&lt;&gt;"", 'Sammel-RG'!$B$10 &amp; " " &amp; $B$11, ""), "")</f>
        <v/>
      </c>
      <c r="E259" s="104" t="str">
        <f>IFERROR(IF('Sammel-RG'!J259&lt;&gt;"",INDEX(Wohnsitz!$F$7,1),""),"")</f>
        <v/>
      </c>
      <c r="F259" s="104" t="str">
        <f>IFERROR(IF('Sammel-RG'!J259&lt;&gt;"",INDEX(Wohnsitz!$C$11,1),""),"")</f>
        <v/>
      </c>
      <c r="G259" s="104" t="str">
        <f>IF(ISBLANK(Wohnsitz!B253),"",(Wohnsitz!B253))</f>
        <v/>
      </c>
      <c r="H259" s="104" t="str">
        <f>IF(ISBLANK(Wohnsitz!G253),"",(Wohnsitz!G253))</f>
        <v/>
      </c>
      <c r="I259" s="104" t="str">
        <f>IF(ISBLANK(Wohnsitz!H253),"",(Wohnsitz!H253))</f>
        <v/>
      </c>
      <c r="J259" s="104" t="str">
        <f>IF(ISBLANK(Wohnsitz!I253),"",(Wohnsitz!I253))</f>
        <v/>
      </c>
      <c r="K259" s="103" t="str">
        <f>IF(ISBLANK(Wohnsitz!J253),"",(Wohnsitz!J253))</f>
        <v/>
      </c>
      <c r="L259" s="23" t="str">
        <f>IF(ISBLANK(Wohnsitz!K253),"",(Wohnsitz!K253))</f>
        <v/>
      </c>
      <c r="M259" s="105" t="str">
        <f>IF(ISBLANK(Wohnsitz!W253),"",(Wohnsitz!W253))</f>
        <v/>
      </c>
      <c r="N259" s="19" t="str">
        <f>IF(ISBLANK(Wohnsitz!L253),"",(Wohnsitz!L253/60))</f>
        <v/>
      </c>
      <c r="O259" s="19" t="str">
        <f>IF(ISBLANK(Wohnsitz!M253),"",(Wohnsitz!M253/60))</f>
        <v/>
      </c>
      <c r="P259" s="19" t="str">
        <f>IF(ISBLANK(Wohnsitz!N253),"",(Wohnsitz!N253/60))</f>
        <v/>
      </c>
      <c r="Q259" s="19">
        <f t="shared" si="8"/>
        <v>0</v>
      </c>
      <c r="R259" s="19" t="str">
        <f>IF(ISBLANK(Wohnsitz!P253),"",(Wohnsitz!P253))</f>
        <v/>
      </c>
      <c r="S259" s="19" t="str">
        <f>IF(ISBLANK(Wohnsitz!Q253),"",(Wohnsitz!Q253))</f>
        <v/>
      </c>
      <c r="T259" s="19" t="str">
        <f>IF(ISBLANK(Wohnsitz!R253),"",(Wohnsitz!R253))</f>
        <v/>
      </c>
      <c r="U259" s="19" t="str">
        <f>IF(ISBLANK(Wohnsitz!S253),"",(Wohnsitz!S253))</f>
        <v/>
      </c>
      <c r="V259" s="19" t="str">
        <f>IF(ISBLANK(Wohnsitz!T253),"",(Wohnsitz!T253))</f>
        <v/>
      </c>
      <c r="W259" s="19" t="str">
        <f>IF(ISBLANK(Wohnsitz!U253),"",(Wohnsitz!U253))</f>
        <v/>
      </c>
      <c r="X259" s="82">
        <f t="shared" si="9"/>
        <v>0</v>
      </c>
    </row>
    <row r="260" spans="1:24" ht="23.25" customHeight="1">
      <c r="A260" s="104" t="str">
        <f>IFERROR(IF('Sammel-RG'!J260&lt;&gt;"",INDEX(Wohnsitz!$J$1,1),""),"")</f>
        <v/>
      </c>
      <c r="B260" s="104" t="str">
        <f>IFERROR(IF('Sammel-RG'!J260&lt;&gt;"",INDEX(Wohnsitz!$C$8,1),""),"")</f>
        <v/>
      </c>
      <c r="C260" s="104" t="str">
        <f>IFERROR(IF('Sammel-RG'!J260&lt;&gt;"",INDEX(Wohnsitz!$C$5,1),""),"")</f>
        <v/>
      </c>
      <c r="D260" s="104" t="str">
        <f>IFERROR(IF('Sammel-RG'!H260&lt;&gt;"", 'Sammel-RG'!$B$10 &amp; " " &amp; $B$11, ""), "")</f>
        <v/>
      </c>
      <c r="E260" s="104" t="str">
        <f>IFERROR(IF('Sammel-RG'!J260&lt;&gt;"",INDEX(Wohnsitz!$F$7,1),""),"")</f>
        <v/>
      </c>
      <c r="F260" s="104" t="str">
        <f>IFERROR(IF('Sammel-RG'!J260&lt;&gt;"",INDEX(Wohnsitz!$C$11,1),""),"")</f>
        <v/>
      </c>
      <c r="G260" s="104" t="str">
        <f>IF(ISBLANK(Wohnsitz!B254),"",(Wohnsitz!B254))</f>
        <v/>
      </c>
      <c r="H260" s="104" t="str">
        <f>IF(ISBLANK(Wohnsitz!G254),"",(Wohnsitz!G254))</f>
        <v/>
      </c>
      <c r="I260" s="104" t="str">
        <f>IF(ISBLANK(Wohnsitz!H254),"",(Wohnsitz!H254))</f>
        <v/>
      </c>
      <c r="J260" s="104" t="str">
        <f>IF(ISBLANK(Wohnsitz!I254),"",(Wohnsitz!I254))</f>
        <v/>
      </c>
      <c r="K260" s="103" t="str">
        <f>IF(ISBLANK(Wohnsitz!J254),"",(Wohnsitz!J254))</f>
        <v/>
      </c>
      <c r="L260" s="23" t="str">
        <f>IF(ISBLANK(Wohnsitz!K254),"",(Wohnsitz!K254))</f>
        <v/>
      </c>
      <c r="M260" s="105" t="str">
        <f>IF(ISBLANK(Wohnsitz!W254),"",(Wohnsitz!W254))</f>
        <v/>
      </c>
      <c r="N260" s="19" t="str">
        <f>IF(ISBLANK(Wohnsitz!L254),"",(Wohnsitz!L254/60))</f>
        <v/>
      </c>
      <c r="O260" s="19" t="str">
        <f>IF(ISBLANK(Wohnsitz!M254),"",(Wohnsitz!M254/60))</f>
        <v/>
      </c>
      <c r="P260" s="19" t="str">
        <f>IF(ISBLANK(Wohnsitz!N254),"",(Wohnsitz!N254/60))</f>
        <v/>
      </c>
      <c r="Q260" s="19">
        <f t="shared" si="8"/>
        <v>0</v>
      </c>
      <c r="R260" s="19" t="str">
        <f>IF(ISBLANK(Wohnsitz!P254),"",(Wohnsitz!P254))</f>
        <v/>
      </c>
      <c r="S260" s="19" t="str">
        <f>IF(ISBLANK(Wohnsitz!Q254),"",(Wohnsitz!Q254))</f>
        <v/>
      </c>
      <c r="T260" s="19" t="str">
        <f>IF(ISBLANK(Wohnsitz!R254),"",(Wohnsitz!R254))</f>
        <v/>
      </c>
      <c r="U260" s="19" t="str">
        <f>IF(ISBLANK(Wohnsitz!S254),"",(Wohnsitz!S254))</f>
        <v/>
      </c>
      <c r="V260" s="19" t="str">
        <f>IF(ISBLANK(Wohnsitz!T254),"",(Wohnsitz!T254))</f>
        <v/>
      </c>
      <c r="W260" s="19" t="str">
        <f>IF(ISBLANK(Wohnsitz!U254),"",(Wohnsitz!U254))</f>
        <v/>
      </c>
      <c r="X260" s="82">
        <f t="shared" si="9"/>
        <v>0</v>
      </c>
    </row>
    <row r="261" spans="1:24" ht="23.25" customHeight="1">
      <c r="A261" s="104" t="str">
        <f>IFERROR(IF('Sammel-RG'!J261&lt;&gt;"",INDEX(Wohnsitz!$J$1,1),""),"")</f>
        <v/>
      </c>
      <c r="B261" s="104" t="str">
        <f>IFERROR(IF('Sammel-RG'!J261&lt;&gt;"",INDEX(Wohnsitz!$C$8,1),""),"")</f>
        <v/>
      </c>
      <c r="C261" s="104" t="str">
        <f>IFERROR(IF('Sammel-RG'!J261&lt;&gt;"",INDEX(Wohnsitz!$C$5,1),""),"")</f>
        <v/>
      </c>
      <c r="D261" s="104" t="str">
        <f>IFERROR(IF('Sammel-RG'!H261&lt;&gt;"", 'Sammel-RG'!$B$10 &amp; " " &amp; $B$11, ""), "")</f>
        <v/>
      </c>
      <c r="E261" s="104" t="str">
        <f>IFERROR(IF('Sammel-RG'!J261&lt;&gt;"",INDEX(Wohnsitz!$F$7,1),""),"")</f>
        <v/>
      </c>
      <c r="F261" s="104" t="str">
        <f>IFERROR(IF('Sammel-RG'!J261&lt;&gt;"",INDEX(Wohnsitz!$C$11,1),""),"")</f>
        <v/>
      </c>
      <c r="G261" s="104" t="str">
        <f>IF(ISBLANK(Wohnsitz!B255),"",(Wohnsitz!B255))</f>
        <v/>
      </c>
      <c r="H261" s="104" t="str">
        <f>IF(ISBLANK(Wohnsitz!G255),"",(Wohnsitz!G255))</f>
        <v/>
      </c>
      <c r="I261" s="104" t="str">
        <f>IF(ISBLANK(Wohnsitz!H255),"",(Wohnsitz!H255))</f>
        <v/>
      </c>
      <c r="J261" s="104" t="str">
        <f>IF(ISBLANK(Wohnsitz!I255),"",(Wohnsitz!I255))</f>
        <v/>
      </c>
      <c r="K261" s="103" t="str">
        <f>IF(ISBLANK(Wohnsitz!J255),"",(Wohnsitz!J255))</f>
        <v/>
      </c>
      <c r="L261" s="23" t="str">
        <f>IF(ISBLANK(Wohnsitz!K255),"",(Wohnsitz!K255))</f>
        <v/>
      </c>
      <c r="M261" s="105" t="str">
        <f>IF(ISBLANK(Wohnsitz!W255),"",(Wohnsitz!W255))</f>
        <v/>
      </c>
      <c r="N261" s="19" t="str">
        <f>IF(ISBLANK(Wohnsitz!L255),"",(Wohnsitz!L255/60))</f>
        <v/>
      </c>
      <c r="O261" s="19" t="str">
        <f>IF(ISBLANK(Wohnsitz!M255),"",(Wohnsitz!M255/60))</f>
        <v/>
      </c>
      <c r="P261" s="19" t="str">
        <f>IF(ISBLANK(Wohnsitz!N255),"",(Wohnsitz!N255/60))</f>
        <v/>
      </c>
      <c r="Q261" s="19">
        <f t="shared" si="8"/>
        <v>0</v>
      </c>
      <c r="R261" s="19" t="str">
        <f>IF(ISBLANK(Wohnsitz!P255),"",(Wohnsitz!P255))</f>
        <v/>
      </c>
      <c r="S261" s="19" t="str">
        <f>IF(ISBLANK(Wohnsitz!Q255),"",(Wohnsitz!Q255))</f>
        <v/>
      </c>
      <c r="T261" s="19" t="str">
        <f>IF(ISBLANK(Wohnsitz!R255),"",(Wohnsitz!R255))</f>
        <v/>
      </c>
      <c r="U261" s="19" t="str">
        <f>IF(ISBLANK(Wohnsitz!S255),"",(Wohnsitz!S255))</f>
        <v/>
      </c>
      <c r="V261" s="19" t="str">
        <f>IF(ISBLANK(Wohnsitz!T255),"",(Wohnsitz!T255))</f>
        <v/>
      </c>
      <c r="W261" s="19" t="str">
        <f>IF(ISBLANK(Wohnsitz!U255),"",(Wohnsitz!U255))</f>
        <v/>
      </c>
      <c r="X261" s="82">
        <f t="shared" si="9"/>
        <v>0</v>
      </c>
    </row>
    <row r="262" spans="1:24" ht="23.25" customHeight="1">
      <c r="A262" s="104" t="str">
        <f>IFERROR(IF('Sammel-RG'!J262&lt;&gt;"",INDEX(Wohnsitz!$J$1,1),""),"")</f>
        <v/>
      </c>
      <c r="B262" s="104" t="str">
        <f>IFERROR(IF('Sammel-RG'!J262&lt;&gt;"",INDEX(Wohnsitz!$C$8,1),""),"")</f>
        <v/>
      </c>
      <c r="C262" s="104" t="str">
        <f>IFERROR(IF('Sammel-RG'!J262&lt;&gt;"",INDEX(Wohnsitz!$C$5,1),""),"")</f>
        <v/>
      </c>
      <c r="D262" s="104" t="str">
        <f>IFERROR(IF('Sammel-RG'!H262&lt;&gt;"", 'Sammel-RG'!$B$10 &amp; " " &amp; $B$11, ""), "")</f>
        <v/>
      </c>
      <c r="E262" s="104" t="str">
        <f>IFERROR(IF('Sammel-RG'!J262&lt;&gt;"",INDEX(Wohnsitz!$F$7,1),""),"")</f>
        <v/>
      </c>
      <c r="F262" s="104" t="str">
        <f>IFERROR(IF('Sammel-RG'!J262&lt;&gt;"",INDEX(Wohnsitz!$C$11,1),""),"")</f>
        <v/>
      </c>
      <c r="G262" s="104" t="str">
        <f>IF(ISBLANK(Wohnsitz!B256),"",(Wohnsitz!B256))</f>
        <v/>
      </c>
      <c r="H262" s="104" t="str">
        <f>IF(ISBLANK(Wohnsitz!G256),"",(Wohnsitz!G256))</f>
        <v/>
      </c>
      <c r="I262" s="104" t="str">
        <f>IF(ISBLANK(Wohnsitz!H256),"",(Wohnsitz!H256))</f>
        <v/>
      </c>
      <c r="J262" s="104" t="str">
        <f>IF(ISBLANK(Wohnsitz!I256),"",(Wohnsitz!I256))</f>
        <v/>
      </c>
      <c r="K262" s="103" t="str">
        <f>IF(ISBLANK(Wohnsitz!J256),"",(Wohnsitz!J256))</f>
        <v/>
      </c>
      <c r="L262" s="23" t="str">
        <f>IF(ISBLANK(Wohnsitz!K256),"",(Wohnsitz!K256))</f>
        <v/>
      </c>
      <c r="M262" s="105" t="str">
        <f>IF(ISBLANK(Wohnsitz!W256),"",(Wohnsitz!W256))</f>
        <v/>
      </c>
      <c r="N262" s="19" t="str">
        <f>IF(ISBLANK(Wohnsitz!L256),"",(Wohnsitz!L256/60))</f>
        <v/>
      </c>
      <c r="O262" s="19" t="str">
        <f>IF(ISBLANK(Wohnsitz!M256),"",(Wohnsitz!M256/60))</f>
        <v/>
      </c>
      <c r="P262" s="19" t="str">
        <f>IF(ISBLANK(Wohnsitz!N256),"",(Wohnsitz!N256/60))</f>
        <v/>
      </c>
      <c r="Q262" s="19">
        <f t="shared" si="8"/>
        <v>0</v>
      </c>
      <c r="R262" s="19" t="str">
        <f>IF(ISBLANK(Wohnsitz!P256),"",(Wohnsitz!P256))</f>
        <v/>
      </c>
      <c r="S262" s="19" t="str">
        <f>IF(ISBLANK(Wohnsitz!Q256),"",(Wohnsitz!Q256))</f>
        <v/>
      </c>
      <c r="T262" s="19" t="str">
        <f>IF(ISBLANK(Wohnsitz!R256),"",(Wohnsitz!R256))</f>
        <v/>
      </c>
      <c r="U262" s="19" t="str">
        <f>IF(ISBLANK(Wohnsitz!S256),"",(Wohnsitz!S256))</f>
        <v/>
      </c>
      <c r="V262" s="19" t="str">
        <f>IF(ISBLANK(Wohnsitz!T256),"",(Wohnsitz!T256))</f>
        <v/>
      </c>
      <c r="W262" s="19" t="str">
        <f>IF(ISBLANK(Wohnsitz!U256),"",(Wohnsitz!U256))</f>
        <v/>
      </c>
      <c r="X262" s="82">
        <f t="shared" si="9"/>
        <v>0</v>
      </c>
    </row>
    <row r="263" spans="1:24" ht="23.25" customHeight="1">
      <c r="A263" s="104" t="str">
        <f>IFERROR(IF('Sammel-RG'!J263&lt;&gt;"",INDEX(Wohnsitz!$J$1,1),""),"")</f>
        <v/>
      </c>
      <c r="B263" s="104" t="str">
        <f>IFERROR(IF('Sammel-RG'!J263&lt;&gt;"",INDEX(Wohnsitz!$C$8,1),""),"")</f>
        <v/>
      </c>
      <c r="C263" s="104" t="str">
        <f>IFERROR(IF('Sammel-RG'!J263&lt;&gt;"",INDEX(Wohnsitz!$C$5,1),""),"")</f>
        <v/>
      </c>
      <c r="D263" s="104" t="str">
        <f>IFERROR(IF('Sammel-RG'!H263&lt;&gt;"", 'Sammel-RG'!$B$10 &amp; " " &amp; $B$11, ""), "")</f>
        <v/>
      </c>
      <c r="E263" s="104" t="str">
        <f>IFERROR(IF('Sammel-RG'!J263&lt;&gt;"",INDEX(Wohnsitz!$F$7,1),""),"")</f>
        <v/>
      </c>
      <c r="F263" s="104" t="str">
        <f>IFERROR(IF('Sammel-RG'!J263&lt;&gt;"",INDEX(Wohnsitz!$C$11,1),""),"")</f>
        <v/>
      </c>
      <c r="G263" s="104" t="str">
        <f>IF(ISBLANK(Wohnsitz!B257),"",(Wohnsitz!B257))</f>
        <v/>
      </c>
      <c r="H263" s="104" t="str">
        <f>IF(ISBLANK(Wohnsitz!G257),"",(Wohnsitz!G257))</f>
        <v/>
      </c>
      <c r="I263" s="104" t="str">
        <f>IF(ISBLANK(Wohnsitz!H257),"",(Wohnsitz!H257))</f>
        <v/>
      </c>
      <c r="J263" s="104" t="str">
        <f>IF(ISBLANK(Wohnsitz!I257),"",(Wohnsitz!I257))</f>
        <v/>
      </c>
      <c r="K263" s="103" t="str">
        <f>IF(ISBLANK(Wohnsitz!J257),"",(Wohnsitz!J257))</f>
        <v/>
      </c>
      <c r="L263" s="23" t="str">
        <f>IF(ISBLANK(Wohnsitz!K257),"",(Wohnsitz!K257))</f>
        <v/>
      </c>
      <c r="M263" s="105" t="str">
        <f>IF(ISBLANK(Wohnsitz!W257),"",(Wohnsitz!W257))</f>
        <v/>
      </c>
      <c r="N263" s="19" t="str">
        <f>IF(ISBLANK(Wohnsitz!L257),"",(Wohnsitz!L257/60))</f>
        <v/>
      </c>
      <c r="O263" s="19" t="str">
        <f>IF(ISBLANK(Wohnsitz!M257),"",(Wohnsitz!M257/60))</f>
        <v/>
      </c>
      <c r="P263" s="19" t="str">
        <f>IF(ISBLANK(Wohnsitz!N257),"",(Wohnsitz!N257/60))</f>
        <v/>
      </c>
      <c r="Q263" s="19">
        <f t="shared" si="8"/>
        <v>0</v>
      </c>
      <c r="R263" s="19" t="str">
        <f>IF(ISBLANK(Wohnsitz!P257),"",(Wohnsitz!P257))</f>
        <v/>
      </c>
      <c r="S263" s="19" t="str">
        <f>IF(ISBLANK(Wohnsitz!Q257),"",(Wohnsitz!Q257))</f>
        <v/>
      </c>
      <c r="T263" s="19" t="str">
        <f>IF(ISBLANK(Wohnsitz!R257),"",(Wohnsitz!R257))</f>
        <v/>
      </c>
      <c r="U263" s="19" t="str">
        <f>IF(ISBLANK(Wohnsitz!S257),"",(Wohnsitz!S257))</f>
        <v/>
      </c>
      <c r="V263" s="19" t="str">
        <f>IF(ISBLANK(Wohnsitz!T257),"",(Wohnsitz!T257))</f>
        <v/>
      </c>
      <c r="W263" s="19" t="str">
        <f>IF(ISBLANK(Wohnsitz!U257),"",(Wohnsitz!U257))</f>
        <v/>
      </c>
      <c r="X263" s="82">
        <f t="shared" si="9"/>
        <v>0</v>
      </c>
    </row>
    <row r="264" spans="1:24" ht="23.25" customHeight="1">
      <c r="A264" s="104" t="str">
        <f>IFERROR(IF('Sammel-RG'!J264&lt;&gt;"",INDEX(Wohnsitz!$J$1,1),""),"")</f>
        <v/>
      </c>
      <c r="B264" s="104" t="str">
        <f>IFERROR(IF('Sammel-RG'!J264&lt;&gt;"",INDEX(Wohnsitz!$C$8,1),""),"")</f>
        <v/>
      </c>
      <c r="C264" s="104" t="str">
        <f>IFERROR(IF('Sammel-RG'!J264&lt;&gt;"",INDEX(Wohnsitz!$C$5,1),""),"")</f>
        <v/>
      </c>
      <c r="D264" s="104" t="str">
        <f>IFERROR(IF('Sammel-RG'!H264&lt;&gt;"", 'Sammel-RG'!$B$10 &amp; " " &amp; $B$11, ""), "")</f>
        <v/>
      </c>
      <c r="E264" s="104" t="str">
        <f>IFERROR(IF('Sammel-RG'!J264&lt;&gt;"",INDEX(Wohnsitz!$F$7,1),""),"")</f>
        <v/>
      </c>
      <c r="F264" s="104" t="str">
        <f>IFERROR(IF('Sammel-RG'!J264&lt;&gt;"",INDEX(Wohnsitz!$C$11,1),""),"")</f>
        <v/>
      </c>
      <c r="G264" s="104" t="str">
        <f>IF(ISBLANK(Wohnsitz!B258),"",(Wohnsitz!B258))</f>
        <v/>
      </c>
      <c r="H264" s="104" t="str">
        <f>IF(ISBLANK(Wohnsitz!G258),"",(Wohnsitz!G258))</f>
        <v/>
      </c>
      <c r="I264" s="104" t="str">
        <f>IF(ISBLANK(Wohnsitz!H258),"",(Wohnsitz!H258))</f>
        <v/>
      </c>
      <c r="J264" s="104" t="str">
        <f>IF(ISBLANK(Wohnsitz!I258),"",(Wohnsitz!I258))</f>
        <v/>
      </c>
      <c r="K264" s="103" t="str">
        <f>IF(ISBLANK(Wohnsitz!J258),"",(Wohnsitz!J258))</f>
        <v/>
      </c>
      <c r="L264" s="23" t="str">
        <f>IF(ISBLANK(Wohnsitz!K258),"",(Wohnsitz!K258))</f>
        <v/>
      </c>
      <c r="M264" s="105" t="str">
        <f>IF(ISBLANK(Wohnsitz!W258),"",(Wohnsitz!W258))</f>
        <v/>
      </c>
      <c r="N264" s="19" t="str">
        <f>IF(ISBLANK(Wohnsitz!L258),"",(Wohnsitz!L258/60))</f>
        <v/>
      </c>
      <c r="O264" s="19" t="str">
        <f>IF(ISBLANK(Wohnsitz!M258),"",(Wohnsitz!M258/60))</f>
        <v/>
      </c>
      <c r="P264" s="19" t="str">
        <f>IF(ISBLANK(Wohnsitz!N258),"",(Wohnsitz!N258/60))</f>
        <v/>
      </c>
      <c r="Q264" s="19">
        <f t="shared" si="8"/>
        <v>0</v>
      </c>
      <c r="R264" s="19" t="str">
        <f>IF(ISBLANK(Wohnsitz!P258),"",(Wohnsitz!P258))</f>
        <v/>
      </c>
      <c r="S264" s="19" t="str">
        <f>IF(ISBLANK(Wohnsitz!Q258),"",(Wohnsitz!Q258))</f>
        <v/>
      </c>
      <c r="T264" s="19" t="str">
        <f>IF(ISBLANK(Wohnsitz!R258),"",(Wohnsitz!R258))</f>
        <v/>
      </c>
      <c r="U264" s="19" t="str">
        <f>IF(ISBLANK(Wohnsitz!S258),"",(Wohnsitz!S258))</f>
        <v/>
      </c>
      <c r="V264" s="19" t="str">
        <f>IF(ISBLANK(Wohnsitz!T258),"",(Wohnsitz!T258))</f>
        <v/>
      </c>
      <c r="W264" s="19" t="str">
        <f>IF(ISBLANK(Wohnsitz!U258),"",(Wohnsitz!U258))</f>
        <v/>
      </c>
      <c r="X264" s="82">
        <f t="shared" si="9"/>
        <v>0</v>
      </c>
    </row>
    <row r="265" spans="1:24" ht="23.25" customHeight="1">
      <c r="A265" s="104" t="str">
        <f>IFERROR(IF('Sammel-RG'!J265&lt;&gt;"",INDEX(Wohnsitz!$J$1,1),""),"")</f>
        <v/>
      </c>
      <c r="B265" s="104" t="str">
        <f>IFERROR(IF('Sammel-RG'!J265&lt;&gt;"",INDEX(Wohnsitz!$C$8,1),""),"")</f>
        <v/>
      </c>
      <c r="C265" s="104" t="str">
        <f>IFERROR(IF('Sammel-RG'!J265&lt;&gt;"",INDEX(Wohnsitz!$C$5,1),""),"")</f>
        <v/>
      </c>
      <c r="D265" s="104" t="str">
        <f>IFERROR(IF('Sammel-RG'!H265&lt;&gt;"", 'Sammel-RG'!$B$10 &amp; " " &amp; $B$11, ""), "")</f>
        <v/>
      </c>
      <c r="E265" s="104" t="str">
        <f>IFERROR(IF('Sammel-RG'!J265&lt;&gt;"",INDEX(Wohnsitz!$F$7,1),""),"")</f>
        <v/>
      </c>
      <c r="F265" s="104" t="str">
        <f>IFERROR(IF('Sammel-RG'!J265&lt;&gt;"",INDEX(Wohnsitz!$C$11,1),""),"")</f>
        <v/>
      </c>
      <c r="G265" s="104" t="str">
        <f>IF(ISBLANK(Wohnsitz!B259),"",(Wohnsitz!B259))</f>
        <v/>
      </c>
      <c r="H265" s="104" t="str">
        <f>IF(ISBLANK(Wohnsitz!G259),"",(Wohnsitz!G259))</f>
        <v/>
      </c>
      <c r="I265" s="104" t="str">
        <f>IF(ISBLANK(Wohnsitz!H259),"",(Wohnsitz!H259))</f>
        <v/>
      </c>
      <c r="J265" s="104" t="str">
        <f>IF(ISBLANK(Wohnsitz!I259),"",(Wohnsitz!I259))</f>
        <v/>
      </c>
      <c r="K265" s="103" t="str">
        <f>IF(ISBLANK(Wohnsitz!J259),"",(Wohnsitz!J259))</f>
        <v/>
      </c>
      <c r="L265" s="23" t="str">
        <f>IF(ISBLANK(Wohnsitz!K259),"",(Wohnsitz!K259))</f>
        <v/>
      </c>
      <c r="M265" s="105" t="str">
        <f>IF(ISBLANK(Wohnsitz!W259),"",(Wohnsitz!W259))</f>
        <v/>
      </c>
      <c r="N265" s="19" t="str">
        <f>IF(ISBLANK(Wohnsitz!L259),"",(Wohnsitz!L259/60))</f>
        <v/>
      </c>
      <c r="O265" s="19" t="str">
        <f>IF(ISBLANK(Wohnsitz!M259),"",(Wohnsitz!M259/60))</f>
        <v/>
      </c>
      <c r="P265" s="19" t="str">
        <f>IF(ISBLANK(Wohnsitz!N259),"",(Wohnsitz!N259/60))</f>
        <v/>
      </c>
      <c r="Q265" s="19">
        <f t="shared" si="8"/>
        <v>0</v>
      </c>
      <c r="R265" s="19" t="str">
        <f>IF(ISBLANK(Wohnsitz!P259),"",(Wohnsitz!P259))</f>
        <v/>
      </c>
      <c r="S265" s="19" t="str">
        <f>IF(ISBLANK(Wohnsitz!Q259),"",(Wohnsitz!Q259))</f>
        <v/>
      </c>
      <c r="T265" s="19" t="str">
        <f>IF(ISBLANK(Wohnsitz!R259),"",(Wohnsitz!R259))</f>
        <v/>
      </c>
      <c r="U265" s="19" t="str">
        <f>IF(ISBLANK(Wohnsitz!S259),"",(Wohnsitz!S259))</f>
        <v/>
      </c>
      <c r="V265" s="19" t="str">
        <f>IF(ISBLANK(Wohnsitz!T259),"",(Wohnsitz!T259))</f>
        <v/>
      </c>
      <c r="W265" s="19" t="str">
        <f>IF(ISBLANK(Wohnsitz!U259),"",(Wohnsitz!U259))</f>
        <v/>
      </c>
      <c r="X265" s="82">
        <f t="shared" si="9"/>
        <v>0</v>
      </c>
    </row>
    <row r="266" spans="1:24" ht="23.25" customHeight="1">
      <c r="A266" s="104" t="str">
        <f>IFERROR(IF('Sammel-RG'!J266&lt;&gt;"",INDEX(Wohnsitz!$J$1,1),""),"")</f>
        <v/>
      </c>
      <c r="B266" s="104" t="str">
        <f>IFERROR(IF('Sammel-RG'!J266&lt;&gt;"",INDEX(Wohnsitz!$C$8,1),""),"")</f>
        <v/>
      </c>
      <c r="C266" s="104" t="str">
        <f>IFERROR(IF('Sammel-RG'!J266&lt;&gt;"",INDEX(Wohnsitz!$C$5,1),""),"")</f>
        <v/>
      </c>
      <c r="D266" s="104" t="str">
        <f>IFERROR(IF('Sammel-RG'!H266&lt;&gt;"", 'Sammel-RG'!$B$10 &amp; " " &amp; $B$11, ""), "")</f>
        <v/>
      </c>
      <c r="E266" s="104" t="str">
        <f>IFERROR(IF('Sammel-RG'!J266&lt;&gt;"",INDEX(Wohnsitz!$F$7,1),""),"")</f>
        <v/>
      </c>
      <c r="F266" s="104" t="str">
        <f>IFERROR(IF('Sammel-RG'!J266&lt;&gt;"",INDEX(Wohnsitz!$C$11,1),""),"")</f>
        <v/>
      </c>
      <c r="G266" s="104" t="str">
        <f>IF(ISBLANK(Wohnsitz!B260),"",(Wohnsitz!B260))</f>
        <v/>
      </c>
      <c r="H266" s="104" t="str">
        <f>IF(ISBLANK(Wohnsitz!G260),"",(Wohnsitz!G260))</f>
        <v/>
      </c>
      <c r="I266" s="104" t="str">
        <f>IF(ISBLANK(Wohnsitz!H260),"",(Wohnsitz!H260))</f>
        <v/>
      </c>
      <c r="J266" s="104" t="str">
        <f>IF(ISBLANK(Wohnsitz!I260),"",(Wohnsitz!I260))</f>
        <v/>
      </c>
      <c r="K266" s="103" t="str">
        <f>IF(ISBLANK(Wohnsitz!J260),"",(Wohnsitz!J260))</f>
        <v/>
      </c>
      <c r="L266" s="23" t="str">
        <f>IF(ISBLANK(Wohnsitz!K260),"",(Wohnsitz!K260))</f>
        <v/>
      </c>
      <c r="M266" s="105" t="str">
        <f>IF(ISBLANK(Wohnsitz!W260),"",(Wohnsitz!W260))</f>
        <v/>
      </c>
      <c r="N266" s="19" t="str">
        <f>IF(ISBLANK(Wohnsitz!L260),"",(Wohnsitz!L260/60))</f>
        <v/>
      </c>
      <c r="O266" s="19" t="str">
        <f>IF(ISBLANK(Wohnsitz!M260),"",(Wohnsitz!M260/60))</f>
        <v/>
      </c>
      <c r="P266" s="19" t="str">
        <f>IF(ISBLANK(Wohnsitz!N260),"",(Wohnsitz!N260/60))</f>
        <v/>
      </c>
      <c r="Q266" s="19">
        <f t="shared" si="8"/>
        <v>0</v>
      </c>
      <c r="R266" s="19" t="str">
        <f>IF(ISBLANK(Wohnsitz!P260),"",(Wohnsitz!P260))</f>
        <v/>
      </c>
      <c r="S266" s="19" t="str">
        <f>IF(ISBLANK(Wohnsitz!Q260),"",(Wohnsitz!Q260))</f>
        <v/>
      </c>
      <c r="T266" s="19" t="str">
        <f>IF(ISBLANK(Wohnsitz!R260),"",(Wohnsitz!R260))</f>
        <v/>
      </c>
      <c r="U266" s="19" t="str">
        <f>IF(ISBLANK(Wohnsitz!S260),"",(Wohnsitz!S260))</f>
        <v/>
      </c>
      <c r="V266" s="19" t="str">
        <f>IF(ISBLANK(Wohnsitz!T260),"",(Wohnsitz!T260))</f>
        <v/>
      </c>
      <c r="W266" s="19" t="str">
        <f>IF(ISBLANK(Wohnsitz!U260),"",(Wohnsitz!U260))</f>
        <v/>
      </c>
      <c r="X266" s="82">
        <f t="shared" si="9"/>
        <v>0</v>
      </c>
    </row>
    <row r="267" spans="1:24" ht="23.25" customHeight="1">
      <c r="A267" s="104" t="str">
        <f>IFERROR(IF('Sammel-RG'!J267&lt;&gt;"",INDEX(Wohnsitz!$J$1,1),""),"")</f>
        <v/>
      </c>
      <c r="B267" s="104" t="str">
        <f>IFERROR(IF('Sammel-RG'!J267&lt;&gt;"",INDEX(Wohnsitz!$C$8,1),""),"")</f>
        <v/>
      </c>
      <c r="C267" s="104" t="str">
        <f>IFERROR(IF('Sammel-RG'!J267&lt;&gt;"",INDEX(Wohnsitz!$C$5,1),""),"")</f>
        <v/>
      </c>
      <c r="D267" s="104" t="str">
        <f>IFERROR(IF('Sammel-RG'!H267&lt;&gt;"", 'Sammel-RG'!$B$10 &amp; " " &amp; $B$11, ""), "")</f>
        <v/>
      </c>
      <c r="E267" s="104" t="str">
        <f>IFERROR(IF('Sammel-RG'!J267&lt;&gt;"",INDEX(Wohnsitz!$F$7,1),""),"")</f>
        <v/>
      </c>
      <c r="F267" s="104" t="str">
        <f>IFERROR(IF('Sammel-RG'!J267&lt;&gt;"",INDEX(Wohnsitz!$C$11,1),""),"")</f>
        <v/>
      </c>
      <c r="G267" s="104" t="str">
        <f>IF(ISBLANK(Wohnsitz!B261),"",(Wohnsitz!B261))</f>
        <v/>
      </c>
      <c r="H267" s="104" t="str">
        <f>IF(ISBLANK(Wohnsitz!G261),"",(Wohnsitz!G261))</f>
        <v/>
      </c>
      <c r="I267" s="104" t="str">
        <f>IF(ISBLANK(Wohnsitz!H261),"",(Wohnsitz!H261))</f>
        <v/>
      </c>
      <c r="J267" s="104" t="str">
        <f>IF(ISBLANK(Wohnsitz!I261),"",(Wohnsitz!I261))</f>
        <v/>
      </c>
      <c r="K267" s="103" t="str">
        <f>IF(ISBLANK(Wohnsitz!J261),"",(Wohnsitz!J261))</f>
        <v/>
      </c>
      <c r="L267" s="23" t="str">
        <f>IF(ISBLANK(Wohnsitz!K261),"",(Wohnsitz!K261))</f>
        <v/>
      </c>
      <c r="M267" s="105" t="str">
        <f>IF(ISBLANK(Wohnsitz!W261),"",(Wohnsitz!W261))</f>
        <v/>
      </c>
      <c r="N267" s="19" t="str">
        <f>IF(ISBLANK(Wohnsitz!L261),"",(Wohnsitz!L261/60))</f>
        <v/>
      </c>
      <c r="O267" s="19" t="str">
        <f>IF(ISBLANK(Wohnsitz!M261),"",(Wohnsitz!M261/60))</f>
        <v/>
      </c>
      <c r="P267" s="19" t="str">
        <f>IF(ISBLANK(Wohnsitz!N261),"",(Wohnsitz!N261/60))</f>
        <v/>
      </c>
      <c r="Q267" s="19">
        <f t="shared" si="8"/>
        <v>0</v>
      </c>
      <c r="R267" s="19" t="str">
        <f>IF(ISBLANK(Wohnsitz!P261),"",(Wohnsitz!P261))</f>
        <v/>
      </c>
      <c r="S267" s="19" t="str">
        <f>IF(ISBLANK(Wohnsitz!Q261),"",(Wohnsitz!Q261))</f>
        <v/>
      </c>
      <c r="T267" s="19" t="str">
        <f>IF(ISBLANK(Wohnsitz!R261),"",(Wohnsitz!R261))</f>
        <v/>
      </c>
      <c r="U267" s="19" t="str">
        <f>IF(ISBLANK(Wohnsitz!S261),"",(Wohnsitz!S261))</f>
        <v/>
      </c>
      <c r="V267" s="19" t="str">
        <f>IF(ISBLANK(Wohnsitz!T261),"",(Wohnsitz!T261))</f>
        <v/>
      </c>
      <c r="W267" s="19" t="str">
        <f>IF(ISBLANK(Wohnsitz!U261),"",(Wohnsitz!U261))</f>
        <v/>
      </c>
      <c r="X267" s="82">
        <f t="shared" si="9"/>
        <v>0</v>
      </c>
    </row>
    <row r="268" spans="1:24" ht="23.25" customHeight="1">
      <c r="A268" s="104" t="str">
        <f>IFERROR(IF('Sammel-RG'!J268&lt;&gt;"",INDEX(Wohnsitz!$J$1,1),""),"")</f>
        <v/>
      </c>
      <c r="B268" s="104" t="str">
        <f>IFERROR(IF('Sammel-RG'!J268&lt;&gt;"",INDEX(Wohnsitz!$C$8,1),""),"")</f>
        <v/>
      </c>
      <c r="C268" s="104" t="str">
        <f>IFERROR(IF('Sammel-RG'!J268&lt;&gt;"",INDEX(Wohnsitz!$C$5,1),""),"")</f>
        <v/>
      </c>
      <c r="D268" s="104" t="str">
        <f>IFERROR(IF('Sammel-RG'!H268&lt;&gt;"", 'Sammel-RG'!$B$10 &amp; " " &amp; $B$11, ""), "")</f>
        <v/>
      </c>
      <c r="E268" s="104" t="str">
        <f>IFERROR(IF('Sammel-RG'!J268&lt;&gt;"",INDEX(Wohnsitz!$F$7,1),""),"")</f>
        <v/>
      </c>
      <c r="F268" s="104" t="str">
        <f>IFERROR(IF('Sammel-RG'!J268&lt;&gt;"",INDEX(Wohnsitz!$C$11,1),""),"")</f>
        <v/>
      </c>
      <c r="G268" s="104" t="str">
        <f>IF(ISBLANK(Wohnsitz!B262),"",(Wohnsitz!B262))</f>
        <v/>
      </c>
      <c r="H268" s="104" t="str">
        <f>IF(ISBLANK(Wohnsitz!G262),"",(Wohnsitz!G262))</f>
        <v/>
      </c>
      <c r="I268" s="104" t="str">
        <f>IF(ISBLANK(Wohnsitz!H262),"",(Wohnsitz!H262))</f>
        <v/>
      </c>
      <c r="J268" s="104" t="str">
        <f>IF(ISBLANK(Wohnsitz!I262),"",(Wohnsitz!I262))</f>
        <v/>
      </c>
      <c r="K268" s="103" t="str">
        <f>IF(ISBLANK(Wohnsitz!J262),"",(Wohnsitz!J262))</f>
        <v/>
      </c>
      <c r="L268" s="23" t="str">
        <f>IF(ISBLANK(Wohnsitz!K262),"",(Wohnsitz!K262))</f>
        <v/>
      </c>
      <c r="M268" s="105" t="str">
        <f>IF(ISBLANK(Wohnsitz!W262),"",(Wohnsitz!W262))</f>
        <v/>
      </c>
      <c r="N268" s="19" t="str">
        <f>IF(ISBLANK(Wohnsitz!L262),"",(Wohnsitz!L262/60))</f>
        <v/>
      </c>
      <c r="O268" s="19" t="str">
        <f>IF(ISBLANK(Wohnsitz!M262),"",(Wohnsitz!M262/60))</f>
        <v/>
      </c>
      <c r="P268" s="19" t="str">
        <f>IF(ISBLANK(Wohnsitz!N262),"",(Wohnsitz!N262/60))</f>
        <v/>
      </c>
      <c r="Q268" s="19">
        <f t="shared" si="8"/>
        <v>0</v>
      </c>
      <c r="R268" s="19" t="str">
        <f>IF(ISBLANK(Wohnsitz!P262),"",(Wohnsitz!P262))</f>
        <v/>
      </c>
      <c r="S268" s="19" t="str">
        <f>IF(ISBLANK(Wohnsitz!Q262),"",(Wohnsitz!Q262))</f>
        <v/>
      </c>
      <c r="T268" s="19" t="str">
        <f>IF(ISBLANK(Wohnsitz!R262),"",(Wohnsitz!R262))</f>
        <v/>
      </c>
      <c r="U268" s="19" t="str">
        <f>IF(ISBLANK(Wohnsitz!S262),"",(Wohnsitz!S262))</f>
        <v/>
      </c>
      <c r="V268" s="19" t="str">
        <f>IF(ISBLANK(Wohnsitz!T262),"",(Wohnsitz!T262))</f>
        <v/>
      </c>
      <c r="W268" s="19" t="str">
        <f>IF(ISBLANK(Wohnsitz!U262),"",(Wohnsitz!U262))</f>
        <v/>
      </c>
      <c r="X268" s="82">
        <f t="shared" si="9"/>
        <v>0</v>
      </c>
    </row>
    <row r="269" spans="1:24" ht="23.25" customHeight="1">
      <c r="A269" s="104" t="str">
        <f>IFERROR(IF('Sammel-RG'!J269&lt;&gt;"",INDEX(Wohnsitz!$J$1,1),""),"")</f>
        <v/>
      </c>
      <c r="B269" s="104" t="str">
        <f>IFERROR(IF('Sammel-RG'!J269&lt;&gt;"",INDEX(Wohnsitz!$C$8,1),""),"")</f>
        <v/>
      </c>
      <c r="C269" s="104" t="str">
        <f>IFERROR(IF('Sammel-RG'!J269&lt;&gt;"",INDEX(Wohnsitz!$C$5,1),""),"")</f>
        <v/>
      </c>
      <c r="D269" s="104" t="str">
        <f>IFERROR(IF('Sammel-RG'!H269&lt;&gt;"", 'Sammel-RG'!$B$10 &amp; " " &amp; $B$11, ""), "")</f>
        <v/>
      </c>
      <c r="E269" s="104" t="str">
        <f>IFERROR(IF('Sammel-RG'!J269&lt;&gt;"",INDEX(Wohnsitz!$F$7,1),""),"")</f>
        <v/>
      </c>
      <c r="F269" s="104" t="str">
        <f>IFERROR(IF('Sammel-RG'!J269&lt;&gt;"",INDEX(Wohnsitz!$C$11,1),""),"")</f>
        <v/>
      </c>
      <c r="G269" s="104" t="str">
        <f>IF(ISBLANK(Wohnsitz!B263),"",(Wohnsitz!B263))</f>
        <v/>
      </c>
      <c r="H269" s="104" t="str">
        <f>IF(ISBLANK(Wohnsitz!G263),"",(Wohnsitz!G263))</f>
        <v/>
      </c>
      <c r="I269" s="104" t="str">
        <f>IF(ISBLANK(Wohnsitz!H263),"",(Wohnsitz!H263))</f>
        <v/>
      </c>
      <c r="J269" s="104" t="str">
        <f>IF(ISBLANK(Wohnsitz!I263),"",(Wohnsitz!I263))</f>
        <v/>
      </c>
      <c r="K269" s="103" t="str">
        <f>IF(ISBLANK(Wohnsitz!J263),"",(Wohnsitz!J263))</f>
        <v/>
      </c>
      <c r="L269" s="23" t="str">
        <f>IF(ISBLANK(Wohnsitz!K263),"",(Wohnsitz!K263))</f>
        <v/>
      </c>
      <c r="M269" s="105" t="str">
        <f>IF(ISBLANK(Wohnsitz!W263),"",(Wohnsitz!W263))</f>
        <v/>
      </c>
      <c r="N269" s="19" t="str">
        <f>IF(ISBLANK(Wohnsitz!L263),"",(Wohnsitz!L263/60))</f>
        <v/>
      </c>
      <c r="O269" s="19" t="str">
        <f>IF(ISBLANK(Wohnsitz!M263),"",(Wohnsitz!M263/60))</f>
        <v/>
      </c>
      <c r="P269" s="19" t="str">
        <f>IF(ISBLANK(Wohnsitz!N263),"",(Wohnsitz!N263/60))</f>
        <v/>
      </c>
      <c r="Q269" s="19">
        <f t="shared" si="8"/>
        <v>0</v>
      </c>
      <c r="R269" s="19" t="str">
        <f>IF(ISBLANK(Wohnsitz!P263),"",(Wohnsitz!P263))</f>
        <v/>
      </c>
      <c r="S269" s="19" t="str">
        <f>IF(ISBLANK(Wohnsitz!Q263),"",(Wohnsitz!Q263))</f>
        <v/>
      </c>
      <c r="T269" s="19" t="str">
        <f>IF(ISBLANK(Wohnsitz!R263),"",(Wohnsitz!R263))</f>
        <v/>
      </c>
      <c r="U269" s="19" t="str">
        <f>IF(ISBLANK(Wohnsitz!S263),"",(Wohnsitz!S263))</f>
        <v/>
      </c>
      <c r="V269" s="19" t="str">
        <f>IF(ISBLANK(Wohnsitz!T263),"",(Wohnsitz!T263))</f>
        <v/>
      </c>
      <c r="W269" s="19" t="str">
        <f>IF(ISBLANK(Wohnsitz!U263),"",(Wohnsitz!U263))</f>
        <v/>
      </c>
      <c r="X269" s="82">
        <f t="shared" si="9"/>
        <v>0</v>
      </c>
    </row>
    <row r="270" spans="1:24" ht="23.25" customHeight="1">
      <c r="A270" s="104" t="str">
        <f>IFERROR(IF('Sammel-RG'!J270&lt;&gt;"",INDEX(Wohnsitz!$J$1,1),""),"")</f>
        <v/>
      </c>
      <c r="B270" s="104" t="str">
        <f>IFERROR(IF('Sammel-RG'!J270&lt;&gt;"",INDEX(Wohnsitz!$C$8,1),""),"")</f>
        <v/>
      </c>
      <c r="C270" s="104" t="str">
        <f>IFERROR(IF('Sammel-RG'!J270&lt;&gt;"",INDEX(Wohnsitz!$C$5,1),""),"")</f>
        <v/>
      </c>
      <c r="D270" s="104" t="str">
        <f>IFERROR(IF('Sammel-RG'!H270&lt;&gt;"", 'Sammel-RG'!$B$10 &amp; " " &amp; $B$11, ""), "")</f>
        <v/>
      </c>
      <c r="E270" s="104" t="str">
        <f>IFERROR(IF('Sammel-RG'!J270&lt;&gt;"",INDEX(Wohnsitz!$F$7,1),""),"")</f>
        <v/>
      </c>
      <c r="F270" s="104" t="str">
        <f>IFERROR(IF('Sammel-RG'!J270&lt;&gt;"",INDEX(Wohnsitz!$C$11,1),""),"")</f>
        <v/>
      </c>
      <c r="G270" s="104" t="str">
        <f>IF(ISBLANK(Wohnsitz!B264),"",(Wohnsitz!B264))</f>
        <v/>
      </c>
      <c r="H270" s="104" t="str">
        <f>IF(ISBLANK(Wohnsitz!G264),"",(Wohnsitz!G264))</f>
        <v/>
      </c>
      <c r="I270" s="104" t="str">
        <f>IF(ISBLANK(Wohnsitz!H264),"",(Wohnsitz!H264))</f>
        <v/>
      </c>
      <c r="J270" s="104" t="str">
        <f>IF(ISBLANK(Wohnsitz!I264),"",(Wohnsitz!I264))</f>
        <v/>
      </c>
      <c r="K270" s="103" t="str">
        <f>IF(ISBLANK(Wohnsitz!J264),"",(Wohnsitz!J264))</f>
        <v/>
      </c>
      <c r="L270" s="23" t="str">
        <f>IF(ISBLANK(Wohnsitz!K264),"",(Wohnsitz!K264))</f>
        <v/>
      </c>
      <c r="M270" s="105" t="str">
        <f>IF(ISBLANK(Wohnsitz!W264),"",(Wohnsitz!W264))</f>
        <v/>
      </c>
      <c r="N270" s="19" t="str">
        <f>IF(ISBLANK(Wohnsitz!L264),"",(Wohnsitz!L264/60))</f>
        <v/>
      </c>
      <c r="O270" s="19" t="str">
        <f>IF(ISBLANK(Wohnsitz!M264),"",(Wohnsitz!M264/60))</f>
        <v/>
      </c>
      <c r="P270" s="19" t="str">
        <f>IF(ISBLANK(Wohnsitz!N264),"",(Wohnsitz!N264/60))</f>
        <v/>
      </c>
      <c r="Q270" s="19">
        <f t="shared" si="8"/>
        <v>0</v>
      </c>
      <c r="R270" s="19" t="str">
        <f>IF(ISBLANK(Wohnsitz!P264),"",(Wohnsitz!P264))</f>
        <v/>
      </c>
      <c r="S270" s="19" t="str">
        <f>IF(ISBLANK(Wohnsitz!Q264),"",(Wohnsitz!Q264))</f>
        <v/>
      </c>
      <c r="T270" s="19" t="str">
        <f>IF(ISBLANK(Wohnsitz!R264),"",(Wohnsitz!R264))</f>
        <v/>
      </c>
      <c r="U270" s="19" t="str">
        <f>IF(ISBLANK(Wohnsitz!S264),"",(Wohnsitz!S264))</f>
        <v/>
      </c>
      <c r="V270" s="19" t="str">
        <f>IF(ISBLANK(Wohnsitz!T264),"",(Wohnsitz!T264))</f>
        <v/>
      </c>
      <c r="W270" s="19" t="str">
        <f>IF(ISBLANK(Wohnsitz!U264),"",(Wohnsitz!U264))</f>
        <v/>
      </c>
      <c r="X270" s="82">
        <f t="shared" si="9"/>
        <v>0</v>
      </c>
    </row>
    <row r="271" spans="1:24" ht="23.25" customHeight="1">
      <c r="A271" s="104" t="str">
        <f>IFERROR(IF('Sammel-RG'!J271&lt;&gt;"",INDEX(Wohnsitz!$J$1,1),""),"")</f>
        <v/>
      </c>
      <c r="B271" s="104" t="str">
        <f>IFERROR(IF('Sammel-RG'!J271&lt;&gt;"",INDEX(Wohnsitz!$C$8,1),""),"")</f>
        <v/>
      </c>
      <c r="C271" s="104" t="str">
        <f>IFERROR(IF('Sammel-RG'!J271&lt;&gt;"",INDEX(Wohnsitz!$C$5,1),""),"")</f>
        <v/>
      </c>
      <c r="D271" s="104" t="str">
        <f>IFERROR(IF('Sammel-RG'!H271&lt;&gt;"", 'Sammel-RG'!$B$10 &amp; " " &amp; $B$11, ""), "")</f>
        <v/>
      </c>
      <c r="E271" s="104" t="str">
        <f>IFERROR(IF('Sammel-RG'!J271&lt;&gt;"",INDEX(Wohnsitz!$F$7,1),""),"")</f>
        <v/>
      </c>
      <c r="F271" s="104" t="str">
        <f>IFERROR(IF('Sammel-RG'!J271&lt;&gt;"",INDEX(Wohnsitz!$C$11,1),""),"")</f>
        <v/>
      </c>
      <c r="G271" s="104" t="str">
        <f>IF(ISBLANK(Wohnsitz!B265),"",(Wohnsitz!B265))</f>
        <v/>
      </c>
      <c r="H271" s="104" t="str">
        <f>IF(ISBLANK(Wohnsitz!G265),"",(Wohnsitz!G265))</f>
        <v/>
      </c>
      <c r="I271" s="104" t="str">
        <f>IF(ISBLANK(Wohnsitz!H265),"",(Wohnsitz!H265))</f>
        <v/>
      </c>
      <c r="J271" s="104" t="str">
        <f>IF(ISBLANK(Wohnsitz!I265),"",(Wohnsitz!I265))</f>
        <v/>
      </c>
      <c r="K271" s="103" t="str">
        <f>IF(ISBLANK(Wohnsitz!J265),"",(Wohnsitz!J265))</f>
        <v/>
      </c>
      <c r="L271" s="23" t="str">
        <f>IF(ISBLANK(Wohnsitz!K265),"",(Wohnsitz!K265))</f>
        <v/>
      </c>
      <c r="M271" s="105" t="str">
        <f>IF(ISBLANK(Wohnsitz!W265),"",(Wohnsitz!W265))</f>
        <v/>
      </c>
      <c r="N271" s="19" t="str">
        <f>IF(ISBLANK(Wohnsitz!L265),"",(Wohnsitz!L265/60))</f>
        <v/>
      </c>
      <c r="O271" s="19" t="str">
        <f>IF(ISBLANK(Wohnsitz!M265),"",(Wohnsitz!M265/60))</f>
        <v/>
      </c>
      <c r="P271" s="19" t="str">
        <f>IF(ISBLANK(Wohnsitz!N265),"",(Wohnsitz!N265/60))</f>
        <v/>
      </c>
      <c r="Q271" s="19">
        <f t="shared" si="8"/>
        <v>0</v>
      </c>
      <c r="R271" s="19" t="str">
        <f>IF(ISBLANK(Wohnsitz!P265),"",(Wohnsitz!P265))</f>
        <v/>
      </c>
      <c r="S271" s="19" t="str">
        <f>IF(ISBLANK(Wohnsitz!Q265),"",(Wohnsitz!Q265))</f>
        <v/>
      </c>
      <c r="T271" s="19" t="str">
        <f>IF(ISBLANK(Wohnsitz!R265),"",(Wohnsitz!R265))</f>
        <v/>
      </c>
      <c r="U271" s="19" t="str">
        <f>IF(ISBLANK(Wohnsitz!S265),"",(Wohnsitz!S265))</f>
        <v/>
      </c>
      <c r="V271" s="19" t="str">
        <f>IF(ISBLANK(Wohnsitz!T265),"",(Wohnsitz!T265))</f>
        <v/>
      </c>
      <c r="W271" s="19" t="str">
        <f>IF(ISBLANK(Wohnsitz!U265),"",(Wohnsitz!U265))</f>
        <v/>
      </c>
      <c r="X271" s="82">
        <f t="shared" si="9"/>
        <v>0</v>
      </c>
    </row>
    <row r="272" spans="1:24" ht="23.25" customHeight="1">
      <c r="A272" s="104" t="str">
        <f>IFERROR(IF('Sammel-RG'!J272&lt;&gt;"",INDEX(Wohnsitz!$J$1,1),""),"")</f>
        <v/>
      </c>
      <c r="B272" s="104" t="str">
        <f>IFERROR(IF('Sammel-RG'!J272&lt;&gt;"",INDEX(Wohnsitz!$C$8,1),""),"")</f>
        <v/>
      </c>
      <c r="C272" s="104" t="str">
        <f>IFERROR(IF('Sammel-RG'!J272&lt;&gt;"",INDEX(Wohnsitz!$C$5,1),""),"")</f>
        <v/>
      </c>
      <c r="D272" s="104" t="str">
        <f>IFERROR(IF('Sammel-RG'!H272&lt;&gt;"", 'Sammel-RG'!$B$10 &amp; " " &amp; $B$11, ""), "")</f>
        <v/>
      </c>
      <c r="E272" s="104" t="str">
        <f>IFERROR(IF('Sammel-RG'!J272&lt;&gt;"",INDEX(Wohnsitz!$F$7,1),""),"")</f>
        <v/>
      </c>
      <c r="F272" s="104" t="str">
        <f>IFERROR(IF('Sammel-RG'!J272&lt;&gt;"",INDEX(Wohnsitz!$C$11,1),""),"")</f>
        <v/>
      </c>
      <c r="G272" s="104" t="str">
        <f>IF(ISBLANK(Wohnsitz!B266),"",(Wohnsitz!B266))</f>
        <v/>
      </c>
      <c r="H272" s="104" t="str">
        <f>IF(ISBLANK(Wohnsitz!G266),"",(Wohnsitz!G266))</f>
        <v/>
      </c>
      <c r="I272" s="104" t="str">
        <f>IF(ISBLANK(Wohnsitz!H266),"",(Wohnsitz!H266))</f>
        <v/>
      </c>
      <c r="J272" s="104" t="str">
        <f>IF(ISBLANK(Wohnsitz!I266),"",(Wohnsitz!I266))</f>
        <v/>
      </c>
      <c r="K272" s="103" t="str">
        <f>IF(ISBLANK(Wohnsitz!J266),"",(Wohnsitz!J266))</f>
        <v/>
      </c>
      <c r="L272" s="23" t="str">
        <f>IF(ISBLANK(Wohnsitz!K266),"",(Wohnsitz!K266))</f>
        <v/>
      </c>
      <c r="M272" s="105" t="str">
        <f>IF(ISBLANK(Wohnsitz!W266),"",(Wohnsitz!W266))</f>
        <v/>
      </c>
      <c r="N272" s="19" t="str">
        <f>IF(ISBLANK(Wohnsitz!L266),"",(Wohnsitz!L266/60))</f>
        <v/>
      </c>
      <c r="O272" s="19" t="str">
        <f>IF(ISBLANK(Wohnsitz!M266),"",(Wohnsitz!M266/60))</f>
        <v/>
      </c>
      <c r="P272" s="19" t="str">
        <f>IF(ISBLANK(Wohnsitz!N266),"",(Wohnsitz!N266/60))</f>
        <v/>
      </c>
      <c r="Q272" s="19">
        <f t="shared" si="8"/>
        <v>0</v>
      </c>
      <c r="R272" s="19" t="str">
        <f>IF(ISBLANK(Wohnsitz!P266),"",(Wohnsitz!P266))</f>
        <v/>
      </c>
      <c r="S272" s="19" t="str">
        <f>IF(ISBLANK(Wohnsitz!Q266),"",(Wohnsitz!Q266))</f>
        <v/>
      </c>
      <c r="T272" s="19" t="str">
        <f>IF(ISBLANK(Wohnsitz!R266),"",(Wohnsitz!R266))</f>
        <v/>
      </c>
      <c r="U272" s="19" t="str">
        <f>IF(ISBLANK(Wohnsitz!S266),"",(Wohnsitz!S266))</f>
        <v/>
      </c>
      <c r="V272" s="19" t="str">
        <f>IF(ISBLANK(Wohnsitz!T266),"",(Wohnsitz!T266))</f>
        <v/>
      </c>
      <c r="W272" s="19" t="str">
        <f>IF(ISBLANK(Wohnsitz!U266),"",(Wohnsitz!U266))</f>
        <v/>
      </c>
      <c r="X272" s="82">
        <f t="shared" si="9"/>
        <v>0</v>
      </c>
    </row>
    <row r="273" spans="1:24" ht="23.25" customHeight="1">
      <c r="A273" s="104" t="str">
        <f>IFERROR(IF('Sammel-RG'!J273&lt;&gt;"",INDEX(Wohnsitz!$J$1,1),""),"")</f>
        <v/>
      </c>
      <c r="B273" s="104" t="str">
        <f>IFERROR(IF('Sammel-RG'!J273&lt;&gt;"",INDEX(Wohnsitz!$C$8,1),""),"")</f>
        <v/>
      </c>
      <c r="C273" s="104" t="str">
        <f>IFERROR(IF('Sammel-RG'!J273&lt;&gt;"",INDEX(Wohnsitz!$C$5,1),""),"")</f>
        <v/>
      </c>
      <c r="D273" s="104" t="str">
        <f>IFERROR(IF('Sammel-RG'!H273&lt;&gt;"", 'Sammel-RG'!$B$10 &amp; " " &amp; $B$11, ""), "")</f>
        <v/>
      </c>
      <c r="E273" s="104" t="str">
        <f>IFERROR(IF('Sammel-RG'!J273&lt;&gt;"",INDEX(Wohnsitz!$F$7,1),""),"")</f>
        <v/>
      </c>
      <c r="F273" s="104" t="str">
        <f>IFERROR(IF('Sammel-RG'!J273&lt;&gt;"",INDEX(Wohnsitz!$C$11,1),""),"")</f>
        <v/>
      </c>
      <c r="G273" s="104" t="str">
        <f>IF(ISBLANK(Wohnsitz!B267),"",(Wohnsitz!B267))</f>
        <v/>
      </c>
      <c r="H273" s="104" t="str">
        <f>IF(ISBLANK(Wohnsitz!G267),"",(Wohnsitz!G267))</f>
        <v/>
      </c>
      <c r="I273" s="104" t="str">
        <f>IF(ISBLANK(Wohnsitz!H267),"",(Wohnsitz!H267))</f>
        <v/>
      </c>
      <c r="J273" s="104" t="str">
        <f>IF(ISBLANK(Wohnsitz!I267),"",(Wohnsitz!I267))</f>
        <v/>
      </c>
      <c r="K273" s="103" t="str">
        <f>IF(ISBLANK(Wohnsitz!J267),"",(Wohnsitz!J267))</f>
        <v/>
      </c>
      <c r="L273" s="23" t="str">
        <f>IF(ISBLANK(Wohnsitz!K267),"",(Wohnsitz!K267))</f>
        <v/>
      </c>
      <c r="M273" s="105" t="str">
        <f>IF(ISBLANK(Wohnsitz!W267),"",(Wohnsitz!W267))</f>
        <v/>
      </c>
      <c r="N273" s="19" t="str">
        <f>IF(ISBLANK(Wohnsitz!L267),"",(Wohnsitz!L267/60))</f>
        <v/>
      </c>
      <c r="O273" s="19" t="str">
        <f>IF(ISBLANK(Wohnsitz!M267),"",(Wohnsitz!M267/60))</f>
        <v/>
      </c>
      <c r="P273" s="19" t="str">
        <f>IF(ISBLANK(Wohnsitz!N267),"",(Wohnsitz!N267/60))</f>
        <v/>
      </c>
      <c r="Q273" s="19">
        <f t="shared" si="8"/>
        <v>0</v>
      </c>
      <c r="R273" s="19" t="str">
        <f>IF(ISBLANK(Wohnsitz!P267),"",(Wohnsitz!P267))</f>
        <v/>
      </c>
      <c r="S273" s="19" t="str">
        <f>IF(ISBLANK(Wohnsitz!Q267),"",(Wohnsitz!Q267))</f>
        <v/>
      </c>
      <c r="T273" s="19" t="str">
        <f>IF(ISBLANK(Wohnsitz!R267),"",(Wohnsitz!R267))</f>
        <v/>
      </c>
      <c r="U273" s="19" t="str">
        <f>IF(ISBLANK(Wohnsitz!S267),"",(Wohnsitz!S267))</f>
        <v/>
      </c>
      <c r="V273" s="19" t="str">
        <f>IF(ISBLANK(Wohnsitz!T267),"",(Wohnsitz!T267))</f>
        <v/>
      </c>
      <c r="W273" s="19" t="str">
        <f>IF(ISBLANK(Wohnsitz!U267),"",(Wohnsitz!U267))</f>
        <v/>
      </c>
      <c r="X273" s="82">
        <f t="shared" si="9"/>
        <v>0</v>
      </c>
    </row>
    <row r="274" spans="1:24" ht="23.25" customHeight="1">
      <c r="A274" s="104" t="str">
        <f>IFERROR(IF('Sammel-RG'!J274&lt;&gt;"",INDEX(Wohnsitz!$J$1,1),""),"")</f>
        <v/>
      </c>
      <c r="B274" s="104" t="str">
        <f>IFERROR(IF('Sammel-RG'!J274&lt;&gt;"",INDEX(Wohnsitz!$C$8,1),""),"")</f>
        <v/>
      </c>
      <c r="C274" s="104" t="str">
        <f>IFERROR(IF('Sammel-RG'!J274&lt;&gt;"",INDEX(Wohnsitz!$C$5,1),""),"")</f>
        <v/>
      </c>
      <c r="D274" s="104" t="str">
        <f>IFERROR(IF('Sammel-RG'!H274&lt;&gt;"", 'Sammel-RG'!$B$10 &amp; " " &amp; $B$11, ""), "")</f>
        <v/>
      </c>
      <c r="E274" s="104" t="str">
        <f>IFERROR(IF('Sammel-RG'!J274&lt;&gt;"",INDEX(Wohnsitz!$F$7,1),""),"")</f>
        <v/>
      </c>
      <c r="F274" s="104" t="str">
        <f>IFERROR(IF('Sammel-RG'!J274&lt;&gt;"",INDEX(Wohnsitz!$C$11,1),""),"")</f>
        <v/>
      </c>
      <c r="G274" s="104" t="str">
        <f>IF(ISBLANK(Wohnsitz!B268),"",(Wohnsitz!B268))</f>
        <v/>
      </c>
      <c r="H274" s="104" t="str">
        <f>IF(ISBLANK(Wohnsitz!G268),"",(Wohnsitz!G268))</f>
        <v/>
      </c>
      <c r="I274" s="104" t="str">
        <f>IF(ISBLANK(Wohnsitz!H268),"",(Wohnsitz!H268))</f>
        <v/>
      </c>
      <c r="J274" s="104" t="str">
        <f>IF(ISBLANK(Wohnsitz!I268),"",(Wohnsitz!I268))</f>
        <v/>
      </c>
      <c r="K274" s="103" t="str">
        <f>IF(ISBLANK(Wohnsitz!J268),"",(Wohnsitz!J268))</f>
        <v/>
      </c>
      <c r="L274" s="23" t="str">
        <f>IF(ISBLANK(Wohnsitz!K268),"",(Wohnsitz!K268))</f>
        <v/>
      </c>
      <c r="M274" s="105" t="str">
        <f>IF(ISBLANK(Wohnsitz!W268),"",(Wohnsitz!W268))</f>
        <v/>
      </c>
      <c r="N274" s="19" t="str">
        <f>IF(ISBLANK(Wohnsitz!L268),"",(Wohnsitz!L268/60))</f>
        <v/>
      </c>
      <c r="O274" s="19" t="str">
        <f>IF(ISBLANK(Wohnsitz!M268),"",(Wohnsitz!M268/60))</f>
        <v/>
      </c>
      <c r="P274" s="19" t="str">
        <f>IF(ISBLANK(Wohnsitz!N268),"",(Wohnsitz!N268/60))</f>
        <v/>
      </c>
      <c r="Q274" s="19">
        <f t="shared" si="8"/>
        <v>0</v>
      </c>
      <c r="R274" s="19" t="str">
        <f>IF(ISBLANK(Wohnsitz!P268),"",(Wohnsitz!P268))</f>
        <v/>
      </c>
      <c r="S274" s="19" t="str">
        <f>IF(ISBLANK(Wohnsitz!Q268),"",(Wohnsitz!Q268))</f>
        <v/>
      </c>
      <c r="T274" s="19" t="str">
        <f>IF(ISBLANK(Wohnsitz!R268),"",(Wohnsitz!R268))</f>
        <v/>
      </c>
      <c r="U274" s="19" t="str">
        <f>IF(ISBLANK(Wohnsitz!S268),"",(Wohnsitz!S268))</f>
        <v/>
      </c>
      <c r="V274" s="19" t="str">
        <f>IF(ISBLANK(Wohnsitz!T268),"",(Wohnsitz!T268))</f>
        <v/>
      </c>
      <c r="W274" s="19" t="str">
        <f>IF(ISBLANK(Wohnsitz!U268),"",(Wohnsitz!U268))</f>
        <v/>
      </c>
      <c r="X274" s="82">
        <f t="shared" si="9"/>
        <v>0</v>
      </c>
    </row>
    <row r="275" spans="1:24" ht="23.25" customHeight="1">
      <c r="A275" s="104" t="str">
        <f>IFERROR(IF('Sammel-RG'!J275&lt;&gt;"",INDEX(Wohnsitz!$J$1,1),""),"")</f>
        <v/>
      </c>
      <c r="B275" s="104" t="str">
        <f>IFERROR(IF('Sammel-RG'!J275&lt;&gt;"",INDEX(Wohnsitz!$C$8,1),""),"")</f>
        <v/>
      </c>
      <c r="C275" s="104" t="str">
        <f>IFERROR(IF('Sammel-RG'!J275&lt;&gt;"",INDEX(Wohnsitz!$C$5,1),""),"")</f>
        <v/>
      </c>
      <c r="D275" s="104" t="str">
        <f>IFERROR(IF('Sammel-RG'!H275&lt;&gt;"", 'Sammel-RG'!$B$10 &amp; " " &amp; $B$11, ""), "")</f>
        <v/>
      </c>
      <c r="E275" s="104" t="str">
        <f>IFERROR(IF('Sammel-RG'!J275&lt;&gt;"",INDEX(Wohnsitz!$F$7,1),""),"")</f>
        <v/>
      </c>
      <c r="F275" s="104" t="str">
        <f>IFERROR(IF('Sammel-RG'!J275&lt;&gt;"",INDEX(Wohnsitz!$C$11,1),""),"")</f>
        <v/>
      </c>
      <c r="G275" s="104" t="str">
        <f>IF(ISBLANK(Wohnsitz!B269),"",(Wohnsitz!B269))</f>
        <v/>
      </c>
      <c r="H275" s="104" t="str">
        <f>IF(ISBLANK(Wohnsitz!G269),"",(Wohnsitz!G269))</f>
        <v/>
      </c>
      <c r="I275" s="104" t="str">
        <f>IF(ISBLANK(Wohnsitz!H269),"",(Wohnsitz!H269))</f>
        <v/>
      </c>
      <c r="J275" s="104" t="str">
        <f>IF(ISBLANK(Wohnsitz!I269),"",(Wohnsitz!I269))</f>
        <v/>
      </c>
      <c r="K275" s="103" t="str">
        <f>IF(ISBLANK(Wohnsitz!J269),"",(Wohnsitz!J269))</f>
        <v/>
      </c>
      <c r="L275" s="23" t="str">
        <f>IF(ISBLANK(Wohnsitz!K269),"",(Wohnsitz!K269))</f>
        <v/>
      </c>
      <c r="M275" s="105" t="str">
        <f>IF(ISBLANK(Wohnsitz!W269),"",(Wohnsitz!W269))</f>
        <v/>
      </c>
      <c r="N275" s="19" t="str">
        <f>IF(ISBLANK(Wohnsitz!L269),"",(Wohnsitz!L269/60))</f>
        <v/>
      </c>
      <c r="O275" s="19" t="str">
        <f>IF(ISBLANK(Wohnsitz!M269),"",(Wohnsitz!M269/60))</f>
        <v/>
      </c>
      <c r="P275" s="19" t="str">
        <f>IF(ISBLANK(Wohnsitz!N269),"",(Wohnsitz!N269/60))</f>
        <v/>
      </c>
      <c r="Q275" s="19">
        <f t="shared" si="8"/>
        <v>0</v>
      </c>
      <c r="R275" s="19" t="str">
        <f>IF(ISBLANK(Wohnsitz!P269),"",(Wohnsitz!P269))</f>
        <v/>
      </c>
      <c r="S275" s="19" t="str">
        <f>IF(ISBLANK(Wohnsitz!Q269),"",(Wohnsitz!Q269))</f>
        <v/>
      </c>
      <c r="T275" s="19" t="str">
        <f>IF(ISBLANK(Wohnsitz!R269),"",(Wohnsitz!R269))</f>
        <v/>
      </c>
      <c r="U275" s="19" t="str">
        <f>IF(ISBLANK(Wohnsitz!S269),"",(Wohnsitz!S269))</f>
        <v/>
      </c>
      <c r="V275" s="19" t="str">
        <f>IF(ISBLANK(Wohnsitz!T269),"",(Wohnsitz!T269))</f>
        <v/>
      </c>
      <c r="W275" s="19" t="str">
        <f>IF(ISBLANK(Wohnsitz!U269),"",(Wohnsitz!U269))</f>
        <v/>
      </c>
      <c r="X275" s="82">
        <f t="shared" si="9"/>
        <v>0</v>
      </c>
    </row>
    <row r="276" spans="1:24" ht="23.25" customHeight="1">
      <c r="A276" s="104" t="str">
        <f>IFERROR(IF('Sammel-RG'!J276&lt;&gt;"",INDEX(Wohnsitz!$J$1,1),""),"")</f>
        <v/>
      </c>
      <c r="B276" s="104" t="str">
        <f>IFERROR(IF('Sammel-RG'!J276&lt;&gt;"",INDEX(Wohnsitz!$C$8,1),""),"")</f>
        <v/>
      </c>
      <c r="C276" s="104" t="str">
        <f>IFERROR(IF('Sammel-RG'!J276&lt;&gt;"",INDEX(Wohnsitz!$C$5,1),""),"")</f>
        <v/>
      </c>
      <c r="D276" s="104" t="str">
        <f>IFERROR(IF('Sammel-RG'!H276&lt;&gt;"", 'Sammel-RG'!$B$10 &amp; " " &amp; $B$11, ""), "")</f>
        <v/>
      </c>
      <c r="E276" s="104" t="str">
        <f>IFERROR(IF('Sammel-RG'!J276&lt;&gt;"",INDEX(Wohnsitz!$F$7,1),""),"")</f>
        <v/>
      </c>
      <c r="F276" s="104" t="str">
        <f>IFERROR(IF('Sammel-RG'!J276&lt;&gt;"",INDEX(Wohnsitz!$C$11,1),""),"")</f>
        <v/>
      </c>
      <c r="G276" s="104" t="str">
        <f>IF(ISBLANK(Wohnsitz!B270),"",(Wohnsitz!B270))</f>
        <v/>
      </c>
      <c r="H276" s="104" t="str">
        <f>IF(ISBLANK(Wohnsitz!G270),"",(Wohnsitz!G270))</f>
        <v/>
      </c>
      <c r="I276" s="104" t="str">
        <f>IF(ISBLANK(Wohnsitz!H270),"",(Wohnsitz!H270))</f>
        <v/>
      </c>
      <c r="J276" s="104" t="str">
        <f>IF(ISBLANK(Wohnsitz!I270),"",(Wohnsitz!I270))</f>
        <v/>
      </c>
      <c r="K276" s="103" t="str">
        <f>IF(ISBLANK(Wohnsitz!J270),"",(Wohnsitz!J270))</f>
        <v/>
      </c>
      <c r="L276" s="23" t="str">
        <f>IF(ISBLANK(Wohnsitz!K270),"",(Wohnsitz!K270))</f>
        <v/>
      </c>
      <c r="M276" s="105" t="str">
        <f>IF(ISBLANK(Wohnsitz!W270),"",(Wohnsitz!W270))</f>
        <v/>
      </c>
      <c r="N276" s="19" t="str">
        <f>IF(ISBLANK(Wohnsitz!L270),"",(Wohnsitz!L270/60))</f>
        <v/>
      </c>
      <c r="O276" s="19" t="str">
        <f>IF(ISBLANK(Wohnsitz!M270),"",(Wohnsitz!M270/60))</f>
        <v/>
      </c>
      <c r="P276" s="19" t="str">
        <f>IF(ISBLANK(Wohnsitz!N270),"",(Wohnsitz!N270/60))</f>
        <v/>
      </c>
      <c r="Q276" s="19">
        <f t="shared" si="8"/>
        <v>0</v>
      </c>
      <c r="R276" s="19" t="str">
        <f>IF(ISBLANK(Wohnsitz!P270),"",(Wohnsitz!P270))</f>
        <v/>
      </c>
      <c r="S276" s="19" t="str">
        <f>IF(ISBLANK(Wohnsitz!Q270),"",(Wohnsitz!Q270))</f>
        <v/>
      </c>
      <c r="T276" s="19" t="str">
        <f>IF(ISBLANK(Wohnsitz!R270),"",(Wohnsitz!R270))</f>
        <v/>
      </c>
      <c r="U276" s="19" t="str">
        <f>IF(ISBLANK(Wohnsitz!S270),"",(Wohnsitz!S270))</f>
        <v/>
      </c>
      <c r="V276" s="19" t="str">
        <f>IF(ISBLANK(Wohnsitz!T270),"",(Wohnsitz!T270))</f>
        <v/>
      </c>
      <c r="W276" s="19" t="str">
        <f>IF(ISBLANK(Wohnsitz!U270),"",(Wohnsitz!U270))</f>
        <v/>
      </c>
      <c r="X276" s="82">
        <f t="shared" si="9"/>
        <v>0</v>
      </c>
    </row>
    <row r="277" spans="1:24" ht="23.25" customHeight="1">
      <c r="A277" s="104" t="str">
        <f>IFERROR(IF('Sammel-RG'!J277&lt;&gt;"",INDEX(Wohnsitz!$J$1,1),""),"")</f>
        <v/>
      </c>
      <c r="B277" s="104" t="str">
        <f>IFERROR(IF('Sammel-RG'!J277&lt;&gt;"",INDEX(Wohnsitz!$C$8,1),""),"")</f>
        <v/>
      </c>
      <c r="C277" s="104" t="str">
        <f>IFERROR(IF('Sammel-RG'!J277&lt;&gt;"",INDEX(Wohnsitz!$C$5,1),""),"")</f>
        <v/>
      </c>
      <c r="D277" s="104" t="str">
        <f>IFERROR(IF('Sammel-RG'!H277&lt;&gt;"", 'Sammel-RG'!$B$10 &amp; " " &amp; $B$11, ""), "")</f>
        <v/>
      </c>
      <c r="E277" s="104" t="str">
        <f>IFERROR(IF('Sammel-RG'!J277&lt;&gt;"",INDEX(Wohnsitz!$F$7,1),""),"")</f>
        <v/>
      </c>
      <c r="F277" s="104" t="str">
        <f>IFERROR(IF('Sammel-RG'!J277&lt;&gt;"",INDEX(Wohnsitz!$C$11,1),""),"")</f>
        <v/>
      </c>
      <c r="G277" s="104" t="str">
        <f>IF(ISBLANK(Wohnsitz!B271),"",(Wohnsitz!B271))</f>
        <v/>
      </c>
      <c r="H277" s="104" t="str">
        <f>IF(ISBLANK(Wohnsitz!G271),"",(Wohnsitz!G271))</f>
        <v/>
      </c>
      <c r="I277" s="104" t="str">
        <f>IF(ISBLANK(Wohnsitz!H271),"",(Wohnsitz!H271))</f>
        <v/>
      </c>
      <c r="J277" s="104" t="str">
        <f>IF(ISBLANK(Wohnsitz!I271),"",(Wohnsitz!I271))</f>
        <v/>
      </c>
      <c r="K277" s="103" t="str">
        <f>IF(ISBLANK(Wohnsitz!J271),"",(Wohnsitz!J271))</f>
        <v/>
      </c>
      <c r="L277" s="23" t="str">
        <f>IF(ISBLANK(Wohnsitz!K271),"",(Wohnsitz!K271))</f>
        <v/>
      </c>
      <c r="M277" s="105" t="str">
        <f>IF(ISBLANK(Wohnsitz!W271),"",(Wohnsitz!W271))</f>
        <v/>
      </c>
      <c r="N277" s="19" t="str">
        <f>IF(ISBLANK(Wohnsitz!L271),"",(Wohnsitz!L271/60))</f>
        <v/>
      </c>
      <c r="O277" s="19" t="str">
        <f>IF(ISBLANK(Wohnsitz!M271),"",(Wohnsitz!M271/60))</f>
        <v/>
      </c>
      <c r="P277" s="19" t="str">
        <f>IF(ISBLANK(Wohnsitz!N271),"",(Wohnsitz!N271/60))</f>
        <v/>
      </c>
      <c r="Q277" s="19">
        <f t="shared" ref="Q277:Q340" si="10">SUM(N277:P277)</f>
        <v>0</v>
      </c>
      <c r="R277" s="19" t="str">
        <f>IF(ISBLANK(Wohnsitz!P271),"",(Wohnsitz!P271))</f>
        <v/>
      </c>
      <c r="S277" s="19" t="str">
        <f>IF(ISBLANK(Wohnsitz!Q271),"",(Wohnsitz!Q271))</f>
        <v/>
      </c>
      <c r="T277" s="19" t="str">
        <f>IF(ISBLANK(Wohnsitz!R271),"",(Wohnsitz!R271))</f>
        <v/>
      </c>
      <c r="U277" s="19" t="str">
        <f>IF(ISBLANK(Wohnsitz!S271),"",(Wohnsitz!S271))</f>
        <v/>
      </c>
      <c r="V277" s="19" t="str">
        <f>IF(ISBLANK(Wohnsitz!T271),"",(Wohnsitz!T271))</f>
        <v/>
      </c>
      <c r="W277" s="19" t="str">
        <f>IF(ISBLANK(Wohnsitz!U271),"",(Wohnsitz!U271))</f>
        <v/>
      </c>
      <c r="X277" s="82">
        <f t="shared" ref="X277:X340" si="11">SUM(U277:W277)</f>
        <v>0</v>
      </c>
    </row>
    <row r="278" spans="1:24" ht="23.25" customHeight="1">
      <c r="A278" s="104" t="str">
        <f>IFERROR(IF('Sammel-RG'!J278&lt;&gt;"",INDEX(Wohnsitz!$J$1,1),""),"")</f>
        <v/>
      </c>
      <c r="B278" s="104" t="str">
        <f>IFERROR(IF('Sammel-RG'!J278&lt;&gt;"",INDEX(Wohnsitz!$C$8,1),""),"")</f>
        <v/>
      </c>
      <c r="C278" s="104" t="str">
        <f>IFERROR(IF('Sammel-RG'!J278&lt;&gt;"",INDEX(Wohnsitz!$C$5,1),""),"")</f>
        <v/>
      </c>
      <c r="D278" s="104" t="str">
        <f>IFERROR(IF('Sammel-RG'!H278&lt;&gt;"", 'Sammel-RG'!$B$10 &amp; " " &amp; $B$11, ""), "")</f>
        <v/>
      </c>
      <c r="E278" s="104" t="str">
        <f>IFERROR(IF('Sammel-RG'!J278&lt;&gt;"",INDEX(Wohnsitz!$F$7,1),""),"")</f>
        <v/>
      </c>
      <c r="F278" s="104" t="str">
        <f>IFERROR(IF('Sammel-RG'!J278&lt;&gt;"",INDEX(Wohnsitz!$C$11,1),""),"")</f>
        <v/>
      </c>
      <c r="G278" s="104" t="str">
        <f>IF(ISBLANK(Wohnsitz!B272),"",(Wohnsitz!B272))</f>
        <v/>
      </c>
      <c r="H278" s="104" t="str">
        <f>IF(ISBLANK(Wohnsitz!G272),"",(Wohnsitz!G272))</f>
        <v/>
      </c>
      <c r="I278" s="104" t="str">
        <f>IF(ISBLANK(Wohnsitz!H272),"",(Wohnsitz!H272))</f>
        <v/>
      </c>
      <c r="J278" s="104" t="str">
        <f>IF(ISBLANK(Wohnsitz!I272),"",(Wohnsitz!I272))</f>
        <v/>
      </c>
      <c r="K278" s="103" t="str">
        <f>IF(ISBLANK(Wohnsitz!J272),"",(Wohnsitz!J272))</f>
        <v/>
      </c>
      <c r="L278" s="23" t="str">
        <f>IF(ISBLANK(Wohnsitz!K272),"",(Wohnsitz!K272))</f>
        <v/>
      </c>
      <c r="M278" s="105" t="str">
        <f>IF(ISBLANK(Wohnsitz!W272),"",(Wohnsitz!W272))</f>
        <v/>
      </c>
      <c r="N278" s="19" t="str">
        <f>IF(ISBLANK(Wohnsitz!L272),"",(Wohnsitz!L272/60))</f>
        <v/>
      </c>
      <c r="O278" s="19" t="str">
        <f>IF(ISBLANK(Wohnsitz!M272),"",(Wohnsitz!M272/60))</f>
        <v/>
      </c>
      <c r="P278" s="19" t="str">
        <f>IF(ISBLANK(Wohnsitz!N272),"",(Wohnsitz!N272/60))</f>
        <v/>
      </c>
      <c r="Q278" s="19">
        <f t="shared" si="10"/>
        <v>0</v>
      </c>
      <c r="R278" s="19" t="str">
        <f>IF(ISBLANK(Wohnsitz!P272),"",(Wohnsitz!P272))</f>
        <v/>
      </c>
      <c r="S278" s="19" t="str">
        <f>IF(ISBLANK(Wohnsitz!Q272),"",(Wohnsitz!Q272))</f>
        <v/>
      </c>
      <c r="T278" s="19" t="str">
        <f>IF(ISBLANK(Wohnsitz!R272),"",(Wohnsitz!R272))</f>
        <v/>
      </c>
      <c r="U278" s="19" t="str">
        <f>IF(ISBLANK(Wohnsitz!S272),"",(Wohnsitz!S272))</f>
        <v/>
      </c>
      <c r="V278" s="19" t="str">
        <f>IF(ISBLANK(Wohnsitz!T272),"",(Wohnsitz!T272))</f>
        <v/>
      </c>
      <c r="W278" s="19" t="str">
        <f>IF(ISBLANK(Wohnsitz!U272),"",(Wohnsitz!U272))</f>
        <v/>
      </c>
      <c r="X278" s="82">
        <f t="shared" si="11"/>
        <v>0</v>
      </c>
    </row>
    <row r="279" spans="1:24" ht="23.25" customHeight="1">
      <c r="A279" s="104" t="str">
        <f>IFERROR(IF('Sammel-RG'!J279&lt;&gt;"",INDEX(Wohnsitz!$J$1,1),""),"")</f>
        <v/>
      </c>
      <c r="B279" s="104" t="str">
        <f>IFERROR(IF('Sammel-RG'!J279&lt;&gt;"",INDEX(Wohnsitz!$C$8,1),""),"")</f>
        <v/>
      </c>
      <c r="C279" s="104" t="str">
        <f>IFERROR(IF('Sammel-RG'!J279&lt;&gt;"",INDEX(Wohnsitz!$C$5,1),""),"")</f>
        <v/>
      </c>
      <c r="D279" s="104" t="str">
        <f>IFERROR(IF('Sammel-RG'!H279&lt;&gt;"", 'Sammel-RG'!$B$10 &amp; " " &amp; $B$11, ""), "")</f>
        <v/>
      </c>
      <c r="E279" s="104" t="str">
        <f>IFERROR(IF('Sammel-RG'!J279&lt;&gt;"",INDEX(Wohnsitz!$F$7,1),""),"")</f>
        <v/>
      </c>
      <c r="F279" s="104" t="str">
        <f>IFERROR(IF('Sammel-RG'!J279&lt;&gt;"",INDEX(Wohnsitz!$C$11,1),""),"")</f>
        <v/>
      </c>
      <c r="G279" s="104" t="str">
        <f>IF(ISBLANK(Wohnsitz!B273),"",(Wohnsitz!B273))</f>
        <v/>
      </c>
      <c r="H279" s="104" t="str">
        <f>IF(ISBLANK(Wohnsitz!G273),"",(Wohnsitz!G273))</f>
        <v/>
      </c>
      <c r="I279" s="104" t="str">
        <f>IF(ISBLANK(Wohnsitz!H273),"",(Wohnsitz!H273))</f>
        <v/>
      </c>
      <c r="J279" s="104" t="str">
        <f>IF(ISBLANK(Wohnsitz!I273),"",(Wohnsitz!I273))</f>
        <v/>
      </c>
      <c r="K279" s="103" t="str">
        <f>IF(ISBLANK(Wohnsitz!J273),"",(Wohnsitz!J273))</f>
        <v/>
      </c>
      <c r="L279" s="23" t="str">
        <f>IF(ISBLANK(Wohnsitz!K273),"",(Wohnsitz!K273))</f>
        <v/>
      </c>
      <c r="M279" s="105" t="str">
        <f>IF(ISBLANK(Wohnsitz!W273),"",(Wohnsitz!W273))</f>
        <v/>
      </c>
      <c r="N279" s="19" t="str">
        <f>IF(ISBLANK(Wohnsitz!L273),"",(Wohnsitz!L273/60))</f>
        <v/>
      </c>
      <c r="O279" s="19" t="str">
        <f>IF(ISBLANK(Wohnsitz!M273),"",(Wohnsitz!M273/60))</f>
        <v/>
      </c>
      <c r="P279" s="19" t="str">
        <f>IF(ISBLANK(Wohnsitz!N273),"",(Wohnsitz!N273/60))</f>
        <v/>
      </c>
      <c r="Q279" s="19">
        <f t="shared" si="10"/>
        <v>0</v>
      </c>
      <c r="R279" s="19" t="str">
        <f>IF(ISBLANK(Wohnsitz!P273),"",(Wohnsitz!P273))</f>
        <v/>
      </c>
      <c r="S279" s="19" t="str">
        <f>IF(ISBLANK(Wohnsitz!Q273),"",(Wohnsitz!Q273))</f>
        <v/>
      </c>
      <c r="T279" s="19" t="str">
        <f>IF(ISBLANK(Wohnsitz!R273),"",(Wohnsitz!R273))</f>
        <v/>
      </c>
      <c r="U279" s="19" t="str">
        <f>IF(ISBLANK(Wohnsitz!S273),"",(Wohnsitz!S273))</f>
        <v/>
      </c>
      <c r="V279" s="19" t="str">
        <f>IF(ISBLANK(Wohnsitz!T273),"",(Wohnsitz!T273))</f>
        <v/>
      </c>
      <c r="W279" s="19" t="str">
        <f>IF(ISBLANK(Wohnsitz!U273),"",(Wohnsitz!U273))</f>
        <v/>
      </c>
      <c r="X279" s="82">
        <f t="shared" si="11"/>
        <v>0</v>
      </c>
    </row>
    <row r="280" spans="1:24" ht="23.25" customHeight="1">
      <c r="A280" s="104" t="str">
        <f>IFERROR(IF('Sammel-RG'!J280&lt;&gt;"",INDEX(Wohnsitz!$J$1,1),""),"")</f>
        <v/>
      </c>
      <c r="B280" s="104" t="str">
        <f>IFERROR(IF('Sammel-RG'!J280&lt;&gt;"",INDEX(Wohnsitz!$C$8,1),""),"")</f>
        <v/>
      </c>
      <c r="C280" s="104" t="str">
        <f>IFERROR(IF('Sammel-RG'!J280&lt;&gt;"",INDEX(Wohnsitz!$C$5,1),""),"")</f>
        <v/>
      </c>
      <c r="D280" s="104" t="str">
        <f>IFERROR(IF('Sammel-RG'!H280&lt;&gt;"", 'Sammel-RG'!$B$10 &amp; " " &amp; $B$11, ""), "")</f>
        <v/>
      </c>
      <c r="E280" s="104" t="str">
        <f>IFERROR(IF('Sammel-RG'!J280&lt;&gt;"",INDEX(Wohnsitz!$F$7,1),""),"")</f>
        <v/>
      </c>
      <c r="F280" s="104" t="str">
        <f>IFERROR(IF('Sammel-RG'!J280&lt;&gt;"",INDEX(Wohnsitz!$C$11,1),""),"")</f>
        <v/>
      </c>
      <c r="G280" s="104" t="str">
        <f>IF(ISBLANK(Wohnsitz!B274),"",(Wohnsitz!B274))</f>
        <v/>
      </c>
      <c r="H280" s="104" t="str">
        <f>IF(ISBLANK(Wohnsitz!G274),"",(Wohnsitz!G274))</f>
        <v/>
      </c>
      <c r="I280" s="104" t="str">
        <f>IF(ISBLANK(Wohnsitz!H274),"",(Wohnsitz!H274))</f>
        <v/>
      </c>
      <c r="J280" s="104" t="str">
        <f>IF(ISBLANK(Wohnsitz!I274),"",(Wohnsitz!I274))</f>
        <v/>
      </c>
      <c r="K280" s="103" t="str">
        <f>IF(ISBLANK(Wohnsitz!J274),"",(Wohnsitz!J274))</f>
        <v/>
      </c>
      <c r="L280" s="23" t="str">
        <f>IF(ISBLANK(Wohnsitz!K274),"",(Wohnsitz!K274))</f>
        <v/>
      </c>
      <c r="M280" s="105" t="str">
        <f>IF(ISBLANK(Wohnsitz!W274),"",(Wohnsitz!W274))</f>
        <v/>
      </c>
      <c r="N280" s="19" t="str">
        <f>IF(ISBLANK(Wohnsitz!L274),"",(Wohnsitz!L274/60))</f>
        <v/>
      </c>
      <c r="O280" s="19" t="str">
        <f>IF(ISBLANK(Wohnsitz!M274),"",(Wohnsitz!M274/60))</f>
        <v/>
      </c>
      <c r="P280" s="19" t="str">
        <f>IF(ISBLANK(Wohnsitz!N274),"",(Wohnsitz!N274/60))</f>
        <v/>
      </c>
      <c r="Q280" s="19">
        <f t="shared" si="10"/>
        <v>0</v>
      </c>
      <c r="R280" s="19" t="str">
        <f>IF(ISBLANK(Wohnsitz!P274),"",(Wohnsitz!P274))</f>
        <v/>
      </c>
      <c r="S280" s="19" t="str">
        <f>IF(ISBLANK(Wohnsitz!Q274),"",(Wohnsitz!Q274))</f>
        <v/>
      </c>
      <c r="T280" s="19" t="str">
        <f>IF(ISBLANK(Wohnsitz!R274),"",(Wohnsitz!R274))</f>
        <v/>
      </c>
      <c r="U280" s="19" t="str">
        <f>IF(ISBLANK(Wohnsitz!S274),"",(Wohnsitz!S274))</f>
        <v/>
      </c>
      <c r="V280" s="19" t="str">
        <f>IF(ISBLANK(Wohnsitz!T274),"",(Wohnsitz!T274))</f>
        <v/>
      </c>
      <c r="W280" s="19" t="str">
        <f>IF(ISBLANK(Wohnsitz!U274),"",(Wohnsitz!U274))</f>
        <v/>
      </c>
      <c r="X280" s="82">
        <f t="shared" si="11"/>
        <v>0</v>
      </c>
    </row>
    <row r="281" spans="1:24" ht="23.25" customHeight="1">
      <c r="A281" s="104" t="str">
        <f>IFERROR(IF('Sammel-RG'!J281&lt;&gt;"",INDEX(Wohnsitz!$J$1,1),""),"")</f>
        <v/>
      </c>
      <c r="B281" s="104" t="str">
        <f>IFERROR(IF('Sammel-RG'!J281&lt;&gt;"",INDEX(Wohnsitz!$C$8,1),""),"")</f>
        <v/>
      </c>
      <c r="C281" s="104" t="str">
        <f>IFERROR(IF('Sammel-RG'!J281&lt;&gt;"",INDEX(Wohnsitz!$C$5,1),""),"")</f>
        <v/>
      </c>
      <c r="D281" s="104" t="str">
        <f>IFERROR(IF('Sammel-RG'!H281&lt;&gt;"", 'Sammel-RG'!$B$10 &amp; " " &amp; $B$11, ""), "")</f>
        <v/>
      </c>
      <c r="E281" s="104" t="str">
        <f>IFERROR(IF('Sammel-RG'!J281&lt;&gt;"",INDEX(Wohnsitz!$F$7,1),""),"")</f>
        <v/>
      </c>
      <c r="F281" s="104" t="str">
        <f>IFERROR(IF('Sammel-RG'!J281&lt;&gt;"",INDEX(Wohnsitz!$C$11,1),""),"")</f>
        <v/>
      </c>
      <c r="G281" s="104" t="str">
        <f>IF(ISBLANK(Wohnsitz!B275),"",(Wohnsitz!B275))</f>
        <v/>
      </c>
      <c r="H281" s="104" t="str">
        <f>IF(ISBLANK(Wohnsitz!G275),"",(Wohnsitz!G275))</f>
        <v/>
      </c>
      <c r="I281" s="104" t="str">
        <f>IF(ISBLANK(Wohnsitz!H275),"",(Wohnsitz!H275))</f>
        <v/>
      </c>
      <c r="J281" s="104" t="str">
        <f>IF(ISBLANK(Wohnsitz!I275),"",(Wohnsitz!I275))</f>
        <v/>
      </c>
      <c r="K281" s="103" t="str">
        <f>IF(ISBLANK(Wohnsitz!J275),"",(Wohnsitz!J275))</f>
        <v/>
      </c>
      <c r="L281" s="23" t="str">
        <f>IF(ISBLANK(Wohnsitz!K275),"",(Wohnsitz!K275))</f>
        <v/>
      </c>
      <c r="M281" s="105" t="str">
        <f>IF(ISBLANK(Wohnsitz!W275),"",(Wohnsitz!W275))</f>
        <v/>
      </c>
      <c r="N281" s="19" t="str">
        <f>IF(ISBLANK(Wohnsitz!L275),"",(Wohnsitz!L275/60))</f>
        <v/>
      </c>
      <c r="O281" s="19" t="str">
        <f>IF(ISBLANK(Wohnsitz!M275),"",(Wohnsitz!M275/60))</f>
        <v/>
      </c>
      <c r="P281" s="19" t="str">
        <f>IF(ISBLANK(Wohnsitz!N275),"",(Wohnsitz!N275/60))</f>
        <v/>
      </c>
      <c r="Q281" s="19">
        <f t="shared" si="10"/>
        <v>0</v>
      </c>
      <c r="R281" s="19" t="str">
        <f>IF(ISBLANK(Wohnsitz!P275),"",(Wohnsitz!P275))</f>
        <v/>
      </c>
      <c r="S281" s="19" t="str">
        <f>IF(ISBLANK(Wohnsitz!Q275),"",(Wohnsitz!Q275))</f>
        <v/>
      </c>
      <c r="T281" s="19" t="str">
        <f>IF(ISBLANK(Wohnsitz!R275),"",(Wohnsitz!R275))</f>
        <v/>
      </c>
      <c r="U281" s="19" t="str">
        <f>IF(ISBLANK(Wohnsitz!S275),"",(Wohnsitz!S275))</f>
        <v/>
      </c>
      <c r="V281" s="19" t="str">
        <f>IF(ISBLANK(Wohnsitz!T275),"",(Wohnsitz!T275))</f>
        <v/>
      </c>
      <c r="W281" s="19" t="str">
        <f>IF(ISBLANK(Wohnsitz!U275),"",(Wohnsitz!U275))</f>
        <v/>
      </c>
      <c r="X281" s="82">
        <f t="shared" si="11"/>
        <v>0</v>
      </c>
    </row>
    <row r="282" spans="1:24" ht="23.25" customHeight="1">
      <c r="A282" s="104" t="str">
        <f>IFERROR(IF('Sammel-RG'!J282&lt;&gt;"",INDEX(Wohnsitz!$J$1,1),""),"")</f>
        <v/>
      </c>
      <c r="B282" s="104" t="str">
        <f>IFERROR(IF('Sammel-RG'!J282&lt;&gt;"",INDEX(Wohnsitz!$C$8,1),""),"")</f>
        <v/>
      </c>
      <c r="C282" s="104" t="str">
        <f>IFERROR(IF('Sammel-RG'!J282&lt;&gt;"",INDEX(Wohnsitz!$C$5,1),""),"")</f>
        <v/>
      </c>
      <c r="D282" s="104" t="str">
        <f>IFERROR(IF('Sammel-RG'!H282&lt;&gt;"", 'Sammel-RG'!$B$10 &amp; " " &amp; $B$11, ""), "")</f>
        <v/>
      </c>
      <c r="E282" s="104" t="str">
        <f>IFERROR(IF('Sammel-RG'!J282&lt;&gt;"",INDEX(Wohnsitz!$F$7,1),""),"")</f>
        <v/>
      </c>
      <c r="F282" s="104" t="str">
        <f>IFERROR(IF('Sammel-RG'!J282&lt;&gt;"",INDEX(Wohnsitz!$C$11,1),""),"")</f>
        <v/>
      </c>
      <c r="G282" s="104" t="str">
        <f>IF(ISBLANK(Wohnsitz!B276),"",(Wohnsitz!B276))</f>
        <v/>
      </c>
      <c r="H282" s="104" t="str">
        <f>IF(ISBLANK(Wohnsitz!G276),"",(Wohnsitz!G276))</f>
        <v/>
      </c>
      <c r="I282" s="104" t="str">
        <f>IF(ISBLANK(Wohnsitz!H276),"",(Wohnsitz!H276))</f>
        <v/>
      </c>
      <c r="J282" s="104" t="str">
        <f>IF(ISBLANK(Wohnsitz!I276),"",(Wohnsitz!I276))</f>
        <v/>
      </c>
      <c r="K282" s="103" t="str">
        <f>IF(ISBLANK(Wohnsitz!J276),"",(Wohnsitz!J276))</f>
        <v/>
      </c>
      <c r="L282" s="23" t="str">
        <f>IF(ISBLANK(Wohnsitz!K276),"",(Wohnsitz!K276))</f>
        <v/>
      </c>
      <c r="M282" s="105" t="str">
        <f>IF(ISBLANK(Wohnsitz!W276),"",(Wohnsitz!W276))</f>
        <v/>
      </c>
      <c r="N282" s="19" t="str">
        <f>IF(ISBLANK(Wohnsitz!L276),"",(Wohnsitz!L276/60))</f>
        <v/>
      </c>
      <c r="O282" s="19" t="str">
        <f>IF(ISBLANK(Wohnsitz!M276),"",(Wohnsitz!M276/60))</f>
        <v/>
      </c>
      <c r="P282" s="19" t="str">
        <f>IF(ISBLANK(Wohnsitz!N276),"",(Wohnsitz!N276/60))</f>
        <v/>
      </c>
      <c r="Q282" s="19">
        <f t="shared" si="10"/>
        <v>0</v>
      </c>
      <c r="R282" s="19" t="str">
        <f>IF(ISBLANK(Wohnsitz!P276),"",(Wohnsitz!P276))</f>
        <v/>
      </c>
      <c r="S282" s="19" t="str">
        <f>IF(ISBLANK(Wohnsitz!Q276),"",(Wohnsitz!Q276))</f>
        <v/>
      </c>
      <c r="T282" s="19" t="str">
        <f>IF(ISBLANK(Wohnsitz!R276),"",(Wohnsitz!R276))</f>
        <v/>
      </c>
      <c r="U282" s="19" t="str">
        <f>IF(ISBLANK(Wohnsitz!S276),"",(Wohnsitz!S276))</f>
        <v/>
      </c>
      <c r="V282" s="19" t="str">
        <f>IF(ISBLANK(Wohnsitz!T276),"",(Wohnsitz!T276))</f>
        <v/>
      </c>
      <c r="W282" s="19" t="str">
        <f>IF(ISBLANK(Wohnsitz!U276),"",(Wohnsitz!U276))</f>
        <v/>
      </c>
      <c r="X282" s="82">
        <f t="shared" si="11"/>
        <v>0</v>
      </c>
    </row>
    <row r="283" spans="1:24" ht="23.25" customHeight="1">
      <c r="A283" s="104" t="str">
        <f>IFERROR(IF('Sammel-RG'!J283&lt;&gt;"",INDEX(Wohnsitz!$J$1,1),""),"")</f>
        <v/>
      </c>
      <c r="B283" s="104" t="str">
        <f>IFERROR(IF('Sammel-RG'!J283&lt;&gt;"",INDEX(Wohnsitz!$C$8,1),""),"")</f>
        <v/>
      </c>
      <c r="C283" s="104" t="str">
        <f>IFERROR(IF('Sammel-RG'!J283&lt;&gt;"",INDEX(Wohnsitz!$C$5,1),""),"")</f>
        <v/>
      </c>
      <c r="D283" s="104" t="str">
        <f>IFERROR(IF('Sammel-RG'!H283&lt;&gt;"", 'Sammel-RG'!$B$10 &amp; " " &amp; $B$11, ""), "")</f>
        <v/>
      </c>
      <c r="E283" s="104" t="str">
        <f>IFERROR(IF('Sammel-RG'!J283&lt;&gt;"",INDEX(Wohnsitz!$F$7,1),""),"")</f>
        <v/>
      </c>
      <c r="F283" s="104" t="str">
        <f>IFERROR(IF('Sammel-RG'!J283&lt;&gt;"",INDEX(Wohnsitz!$C$11,1),""),"")</f>
        <v/>
      </c>
      <c r="G283" s="104" t="str">
        <f>IF(ISBLANK(Wohnsitz!B277),"",(Wohnsitz!B277))</f>
        <v/>
      </c>
      <c r="H283" s="104" t="str">
        <f>IF(ISBLANK(Wohnsitz!G277),"",(Wohnsitz!G277))</f>
        <v/>
      </c>
      <c r="I283" s="104" t="str">
        <f>IF(ISBLANK(Wohnsitz!H277),"",(Wohnsitz!H277))</f>
        <v/>
      </c>
      <c r="J283" s="104" t="str">
        <f>IF(ISBLANK(Wohnsitz!I277),"",(Wohnsitz!I277))</f>
        <v/>
      </c>
      <c r="K283" s="103" t="str">
        <f>IF(ISBLANK(Wohnsitz!J277),"",(Wohnsitz!J277))</f>
        <v/>
      </c>
      <c r="L283" s="23" t="str">
        <f>IF(ISBLANK(Wohnsitz!K277),"",(Wohnsitz!K277))</f>
        <v/>
      </c>
      <c r="M283" s="105" t="str">
        <f>IF(ISBLANK(Wohnsitz!W277),"",(Wohnsitz!W277))</f>
        <v/>
      </c>
      <c r="N283" s="19" t="str">
        <f>IF(ISBLANK(Wohnsitz!L277),"",(Wohnsitz!L277/60))</f>
        <v/>
      </c>
      <c r="O283" s="19" t="str">
        <f>IF(ISBLANK(Wohnsitz!M277),"",(Wohnsitz!M277/60))</f>
        <v/>
      </c>
      <c r="P283" s="19" t="str">
        <f>IF(ISBLANK(Wohnsitz!N277),"",(Wohnsitz!N277/60))</f>
        <v/>
      </c>
      <c r="Q283" s="19">
        <f t="shared" si="10"/>
        <v>0</v>
      </c>
      <c r="R283" s="19" t="str">
        <f>IF(ISBLANK(Wohnsitz!P277),"",(Wohnsitz!P277))</f>
        <v/>
      </c>
      <c r="S283" s="19" t="str">
        <f>IF(ISBLANK(Wohnsitz!Q277),"",(Wohnsitz!Q277))</f>
        <v/>
      </c>
      <c r="T283" s="19" t="str">
        <f>IF(ISBLANK(Wohnsitz!R277),"",(Wohnsitz!R277))</f>
        <v/>
      </c>
      <c r="U283" s="19" t="str">
        <f>IF(ISBLANK(Wohnsitz!S277),"",(Wohnsitz!S277))</f>
        <v/>
      </c>
      <c r="V283" s="19" t="str">
        <f>IF(ISBLANK(Wohnsitz!T277),"",(Wohnsitz!T277))</f>
        <v/>
      </c>
      <c r="W283" s="19" t="str">
        <f>IF(ISBLANK(Wohnsitz!U277),"",(Wohnsitz!U277))</f>
        <v/>
      </c>
      <c r="X283" s="82">
        <f t="shared" si="11"/>
        <v>0</v>
      </c>
    </row>
    <row r="284" spans="1:24" ht="23.25" customHeight="1">
      <c r="A284" s="104" t="str">
        <f>IFERROR(IF('Sammel-RG'!J284&lt;&gt;"",INDEX(Wohnsitz!$J$1,1),""),"")</f>
        <v/>
      </c>
      <c r="B284" s="104" t="str">
        <f>IFERROR(IF('Sammel-RG'!J284&lt;&gt;"",INDEX(Wohnsitz!$C$8,1),""),"")</f>
        <v/>
      </c>
      <c r="C284" s="104" t="str">
        <f>IFERROR(IF('Sammel-RG'!J284&lt;&gt;"",INDEX(Wohnsitz!$C$5,1),""),"")</f>
        <v/>
      </c>
      <c r="D284" s="104" t="str">
        <f>IFERROR(IF('Sammel-RG'!H284&lt;&gt;"", 'Sammel-RG'!$B$10 &amp; " " &amp; $B$11, ""), "")</f>
        <v/>
      </c>
      <c r="E284" s="104" t="str">
        <f>IFERROR(IF('Sammel-RG'!J284&lt;&gt;"",INDEX(Wohnsitz!$F$7,1),""),"")</f>
        <v/>
      </c>
      <c r="F284" s="104" t="str">
        <f>IFERROR(IF('Sammel-RG'!J284&lt;&gt;"",INDEX(Wohnsitz!$C$11,1),""),"")</f>
        <v/>
      </c>
      <c r="G284" s="104" t="str">
        <f>IF(ISBLANK(Wohnsitz!B278),"",(Wohnsitz!B278))</f>
        <v/>
      </c>
      <c r="H284" s="104" t="str">
        <f>IF(ISBLANK(Wohnsitz!G278),"",(Wohnsitz!G278))</f>
        <v/>
      </c>
      <c r="I284" s="104" t="str">
        <f>IF(ISBLANK(Wohnsitz!H278),"",(Wohnsitz!H278))</f>
        <v/>
      </c>
      <c r="J284" s="104" t="str">
        <f>IF(ISBLANK(Wohnsitz!I278),"",(Wohnsitz!I278))</f>
        <v/>
      </c>
      <c r="K284" s="103" t="str">
        <f>IF(ISBLANK(Wohnsitz!J278),"",(Wohnsitz!J278))</f>
        <v/>
      </c>
      <c r="L284" s="23" t="str">
        <f>IF(ISBLANK(Wohnsitz!K278),"",(Wohnsitz!K278))</f>
        <v/>
      </c>
      <c r="M284" s="105" t="str">
        <f>IF(ISBLANK(Wohnsitz!W278),"",(Wohnsitz!W278))</f>
        <v/>
      </c>
      <c r="N284" s="19" t="str">
        <f>IF(ISBLANK(Wohnsitz!L278),"",(Wohnsitz!L278/60))</f>
        <v/>
      </c>
      <c r="O284" s="19" t="str">
        <f>IF(ISBLANK(Wohnsitz!M278),"",(Wohnsitz!M278/60))</f>
        <v/>
      </c>
      <c r="P284" s="19" t="str">
        <f>IF(ISBLANK(Wohnsitz!N278),"",(Wohnsitz!N278/60))</f>
        <v/>
      </c>
      <c r="Q284" s="19">
        <f t="shared" si="10"/>
        <v>0</v>
      </c>
      <c r="R284" s="19" t="str">
        <f>IF(ISBLANK(Wohnsitz!P278),"",(Wohnsitz!P278))</f>
        <v/>
      </c>
      <c r="S284" s="19" t="str">
        <f>IF(ISBLANK(Wohnsitz!Q278),"",(Wohnsitz!Q278))</f>
        <v/>
      </c>
      <c r="T284" s="19" t="str">
        <f>IF(ISBLANK(Wohnsitz!R278),"",(Wohnsitz!R278))</f>
        <v/>
      </c>
      <c r="U284" s="19" t="str">
        <f>IF(ISBLANK(Wohnsitz!S278),"",(Wohnsitz!S278))</f>
        <v/>
      </c>
      <c r="V284" s="19" t="str">
        <f>IF(ISBLANK(Wohnsitz!T278),"",(Wohnsitz!T278))</f>
        <v/>
      </c>
      <c r="W284" s="19" t="str">
        <f>IF(ISBLANK(Wohnsitz!U278),"",(Wohnsitz!U278))</f>
        <v/>
      </c>
      <c r="X284" s="82">
        <f t="shared" si="11"/>
        <v>0</v>
      </c>
    </row>
    <row r="285" spans="1:24" ht="23.25" customHeight="1">
      <c r="A285" s="104" t="str">
        <f>IFERROR(IF('Sammel-RG'!J285&lt;&gt;"",INDEX(Wohnsitz!$J$1,1),""),"")</f>
        <v/>
      </c>
      <c r="B285" s="104" t="str">
        <f>IFERROR(IF('Sammel-RG'!J285&lt;&gt;"",INDEX(Wohnsitz!$C$8,1),""),"")</f>
        <v/>
      </c>
      <c r="C285" s="104" t="str">
        <f>IFERROR(IF('Sammel-RG'!J285&lt;&gt;"",INDEX(Wohnsitz!$C$5,1),""),"")</f>
        <v/>
      </c>
      <c r="D285" s="104" t="str">
        <f>IFERROR(IF('Sammel-RG'!H285&lt;&gt;"", 'Sammel-RG'!$B$10 &amp; " " &amp; $B$11, ""), "")</f>
        <v/>
      </c>
      <c r="E285" s="104" t="str">
        <f>IFERROR(IF('Sammel-RG'!J285&lt;&gt;"",INDEX(Wohnsitz!$F$7,1),""),"")</f>
        <v/>
      </c>
      <c r="F285" s="104" t="str">
        <f>IFERROR(IF('Sammel-RG'!J285&lt;&gt;"",INDEX(Wohnsitz!$C$11,1),""),"")</f>
        <v/>
      </c>
      <c r="G285" s="104" t="str">
        <f>IF(ISBLANK(Wohnsitz!B279),"",(Wohnsitz!B279))</f>
        <v/>
      </c>
      <c r="H285" s="104" t="str">
        <f>IF(ISBLANK(Wohnsitz!G279),"",(Wohnsitz!G279))</f>
        <v/>
      </c>
      <c r="I285" s="104" t="str">
        <f>IF(ISBLANK(Wohnsitz!H279),"",(Wohnsitz!H279))</f>
        <v/>
      </c>
      <c r="J285" s="104" t="str">
        <f>IF(ISBLANK(Wohnsitz!I279),"",(Wohnsitz!I279))</f>
        <v/>
      </c>
      <c r="K285" s="103" t="str">
        <f>IF(ISBLANK(Wohnsitz!J279),"",(Wohnsitz!J279))</f>
        <v/>
      </c>
      <c r="L285" s="23" t="str">
        <f>IF(ISBLANK(Wohnsitz!K279),"",(Wohnsitz!K279))</f>
        <v/>
      </c>
      <c r="M285" s="105" t="str">
        <f>IF(ISBLANK(Wohnsitz!W279),"",(Wohnsitz!W279))</f>
        <v/>
      </c>
      <c r="N285" s="19" t="str">
        <f>IF(ISBLANK(Wohnsitz!L279),"",(Wohnsitz!L279/60))</f>
        <v/>
      </c>
      <c r="O285" s="19" t="str">
        <f>IF(ISBLANK(Wohnsitz!M279),"",(Wohnsitz!M279/60))</f>
        <v/>
      </c>
      <c r="P285" s="19" t="str">
        <f>IF(ISBLANK(Wohnsitz!N279),"",(Wohnsitz!N279/60))</f>
        <v/>
      </c>
      <c r="Q285" s="19">
        <f t="shared" si="10"/>
        <v>0</v>
      </c>
      <c r="R285" s="19" t="str">
        <f>IF(ISBLANK(Wohnsitz!P279),"",(Wohnsitz!P279))</f>
        <v/>
      </c>
      <c r="S285" s="19" t="str">
        <f>IF(ISBLANK(Wohnsitz!Q279),"",(Wohnsitz!Q279))</f>
        <v/>
      </c>
      <c r="T285" s="19" t="str">
        <f>IF(ISBLANK(Wohnsitz!R279),"",(Wohnsitz!R279))</f>
        <v/>
      </c>
      <c r="U285" s="19" t="str">
        <f>IF(ISBLANK(Wohnsitz!S279),"",(Wohnsitz!S279))</f>
        <v/>
      </c>
      <c r="V285" s="19" t="str">
        <f>IF(ISBLANK(Wohnsitz!T279),"",(Wohnsitz!T279))</f>
        <v/>
      </c>
      <c r="W285" s="19" t="str">
        <f>IF(ISBLANK(Wohnsitz!U279),"",(Wohnsitz!U279))</f>
        <v/>
      </c>
      <c r="X285" s="82">
        <f t="shared" si="11"/>
        <v>0</v>
      </c>
    </row>
    <row r="286" spans="1:24" ht="23.25" customHeight="1">
      <c r="A286" s="104" t="str">
        <f>IFERROR(IF('Sammel-RG'!J286&lt;&gt;"",INDEX(Wohnsitz!$J$1,1),""),"")</f>
        <v/>
      </c>
      <c r="B286" s="104" t="str">
        <f>IFERROR(IF('Sammel-RG'!J286&lt;&gt;"",INDEX(Wohnsitz!$C$8,1),""),"")</f>
        <v/>
      </c>
      <c r="C286" s="104" t="str">
        <f>IFERROR(IF('Sammel-RG'!J286&lt;&gt;"",INDEX(Wohnsitz!$C$5,1),""),"")</f>
        <v/>
      </c>
      <c r="D286" s="104" t="str">
        <f>IFERROR(IF('Sammel-RG'!H286&lt;&gt;"", 'Sammel-RG'!$B$10 &amp; " " &amp; $B$11, ""), "")</f>
        <v/>
      </c>
      <c r="E286" s="104" t="str">
        <f>IFERROR(IF('Sammel-RG'!J286&lt;&gt;"",INDEX(Wohnsitz!$F$7,1),""),"")</f>
        <v/>
      </c>
      <c r="F286" s="104" t="str">
        <f>IFERROR(IF('Sammel-RG'!J286&lt;&gt;"",INDEX(Wohnsitz!$C$11,1),""),"")</f>
        <v/>
      </c>
      <c r="G286" s="104" t="str">
        <f>IF(ISBLANK(Wohnsitz!B280),"",(Wohnsitz!B280))</f>
        <v/>
      </c>
      <c r="H286" s="104" t="str">
        <f>IF(ISBLANK(Wohnsitz!G280),"",(Wohnsitz!G280))</f>
        <v/>
      </c>
      <c r="I286" s="104" t="str">
        <f>IF(ISBLANK(Wohnsitz!H280),"",(Wohnsitz!H280))</f>
        <v/>
      </c>
      <c r="J286" s="104" t="str">
        <f>IF(ISBLANK(Wohnsitz!I280),"",(Wohnsitz!I280))</f>
        <v/>
      </c>
      <c r="K286" s="103" t="str">
        <f>IF(ISBLANK(Wohnsitz!J280),"",(Wohnsitz!J280))</f>
        <v/>
      </c>
      <c r="L286" s="23" t="str">
        <f>IF(ISBLANK(Wohnsitz!K280),"",(Wohnsitz!K280))</f>
        <v/>
      </c>
      <c r="M286" s="105" t="str">
        <f>IF(ISBLANK(Wohnsitz!W280),"",(Wohnsitz!W280))</f>
        <v/>
      </c>
      <c r="N286" s="19" t="str">
        <f>IF(ISBLANK(Wohnsitz!L280),"",(Wohnsitz!L280/60))</f>
        <v/>
      </c>
      <c r="O286" s="19" t="str">
        <f>IF(ISBLANK(Wohnsitz!M280),"",(Wohnsitz!M280/60))</f>
        <v/>
      </c>
      <c r="P286" s="19" t="str">
        <f>IF(ISBLANK(Wohnsitz!N280),"",(Wohnsitz!N280/60))</f>
        <v/>
      </c>
      <c r="Q286" s="19">
        <f t="shared" si="10"/>
        <v>0</v>
      </c>
      <c r="R286" s="19" t="str">
        <f>IF(ISBLANK(Wohnsitz!P280),"",(Wohnsitz!P280))</f>
        <v/>
      </c>
      <c r="S286" s="19" t="str">
        <f>IF(ISBLANK(Wohnsitz!Q280),"",(Wohnsitz!Q280))</f>
        <v/>
      </c>
      <c r="T286" s="19" t="str">
        <f>IF(ISBLANK(Wohnsitz!R280),"",(Wohnsitz!R280))</f>
        <v/>
      </c>
      <c r="U286" s="19" t="str">
        <f>IF(ISBLANK(Wohnsitz!S280),"",(Wohnsitz!S280))</f>
        <v/>
      </c>
      <c r="V286" s="19" t="str">
        <f>IF(ISBLANK(Wohnsitz!T280),"",(Wohnsitz!T280))</f>
        <v/>
      </c>
      <c r="W286" s="19" t="str">
        <f>IF(ISBLANK(Wohnsitz!U280),"",(Wohnsitz!U280))</f>
        <v/>
      </c>
      <c r="X286" s="82">
        <f t="shared" si="11"/>
        <v>0</v>
      </c>
    </row>
    <row r="287" spans="1:24" ht="23.25" customHeight="1">
      <c r="A287" s="104" t="str">
        <f>IFERROR(IF('Sammel-RG'!J287&lt;&gt;"",INDEX(Wohnsitz!$J$1,1),""),"")</f>
        <v/>
      </c>
      <c r="B287" s="104" t="str">
        <f>IFERROR(IF('Sammel-RG'!J287&lt;&gt;"",INDEX(Wohnsitz!$C$8,1),""),"")</f>
        <v/>
      </c>
      <c r="C287" s="104" t="str">
        <f>IFERROR(IF('Sammel-RG'!J287&lt;&gt;"",INDEX(Wohnsitz!$C$5,1),""),"")</f>
        <v/>
      </c>
      <c r="D287" s="104" t="str">
        <f>IFERROR(IF('Sammel-RG'!H287&lt;&gt;"", 'Sammel-RG'!$B$10 &amp; " " &amp; $B$11, ""), "")</f>
        <v/>
      </c>
      <c r="E287" s="104" t="str">
        <f>IFERROR(IF('Sammel-RG'!J287&lt;&gt;"",INDEX(Wohnsitz!$F$7,1),""),"")</f>
        <v/>
      </c>
      <c r="F287" s="104" t="str">
        <f>IFERROR(IF('Sammel-RG'!J287&lt;&gt;"",INDEX(Wohnsitz!$C$11,1),""),"")</f>
        <v/>
      </c>
      <c r="G287" s="104" t="str">
        <f>IF(ISBLANK(Wohnsitz!B281),"",(Wohnsitz!B281))</f>
        <v/>
      </c>
      <c r="H287" s="104" t="str">
        <f>IF(ISBLANK(Wohnsitz!G281),"",(Wohnsitz!G281))</f>
        <v/>
      </c>
      <c r="I287" s="104" t="str">
        <f>IF(ISBLANK(Wohnsitz!H281),"",(Wohnsitz!H281))</f>
        <v/>
      </c>
      <c r="J287" s="104" t="str">
        <f>IF(ISBLANK(Wohnsitz!I281),"",(Wohnsitz!I281))</f>
        <v/>
      </c>
      <c r="K287" s="103" t="str">
        <f>IF(ISBLANK(Wohnsitz!J281),"",(Wohnsitz!J281))</f>
        <v/>
      </c>
      <c r="L287" s="23" t="str">
        <f>IF(ISBLANK(Wohnsitz!K281),"",(Wohnsitz!K281))</f>
        <v/>
      </c>
      <c r="M287" s="105" t="str">
        <f>IF(ISBLANK(Wohnsitz!W281),"",(Wohnsitz!W281))</f>
        <v/>
      </c>
      <c r="N287" s="19" t="str">
        <f>IF(ISBLANK(Wohnsitz!L281),"",(Wohnsitz!L281/60))</f>
        <v/>
      </c>
      <c r="O287" s="19" t="str">
        <f>IF(ISBLANK(Wohnsitz!M281),"",(Wohnsitz!M281/60))</f>
        <v/>
      </c>
      <c r="P287" s="19" t="str">
        <f>IF(ISBLANK(Wohnsitz!N281),"",(Wohnsitz!N281/60))</f>
        <v/>
      </c>
      <c r="Q287" s="19">
        <f t="shared" si="10"/>
        <v>0</v>
      </c>
      <c r="R287" s="19" t="str">
        <f>IF(ISBLANK(Wohnsitz!P281),"",(Wohnsitz!P281))</f>
        <v/>
      </c>
      <c r="S287" s="19" t="str">
        <f>IF(ISBLANK(Wohnsitz!Q281),"",(Wohnsitz!Q281))</f>
        <v/>
      </c>
      <c r="T287" s="19" t="str">
        <f>IF(ISBLANK(Wohnsitz!R281),"",(Wohnsitz!R281))</f>
        <v/>
      </c>
      <c r="U287" s="19" t="str">
        <f>IF(ISBLANK(Wohnsitz!S281),"",(Wohnsitz!S281))</f>
        <v/>
      </c>
      <c r="V287" s="19" t="str">
        <f>IF(ISBLANK(Wohnsitz!T281),"",(Wohnsitz!T281))</f>
        <v/>
      </c>
      <c r="W287" s="19" t="str">
        <f>IF(ISBLANK(Wohnsitz!U281),"",(Wohnsitz!U281))</f>
        <v/>
      </c>
      <c r="X287" s="82">
        <f t="shared" si="11"/>
        <v>0</v>
      </c>
    </row>
    <row r="288" spans="1:24" ht="23.25" customHeight="1">
      <c r="A288" s="104" t="str">
        <f>IFERROR(IF('Sammel-RG'!J288&lt;&gt;"",INDEX(Wohnsitz!$J$1,1),""),"")</f>
        <v/>
      </c>
      <c r="B288" s="104" t="str">
        <f>IFERROR(IF('Sammel-RG'!J288&lt;&gt;"",INDEX(Wohnsitz!$C$8,1),""),"")</f>
        <v/>
      </c>
      <c r="C288" s="104" t="str">
        <f>IFERROR(IF('Sammel-RG'!J288&lt;&gt;"",INDEX(Wohnsitz!$C$5,1),""),"")</f>
        <v/>
      </c>
      <c r="D288" s="104" t="str">
        <f>IFERROR(IF('Sammel-RG'!H288&lt;&gt;"", 'Sammel-RG'!$B$10 &amp; " " &amp; $B$11, ""), "")</f>
        <v/>
      </c>
      <c r="E288" s="104" t="str">
        <f>IFERROR(IF('Sammel-RG'!J288&lt;&gt;"",INDEX(Wohnsitz!$F$7,1),""),"")</f>
        <v/>
      </c>
      <c r="F288" s="104" t="str">
        <f>IFERROR(IF('Sammel-RG'!J288&lt;&gt;"",INDEX(Wohnsitz!$C$11,1),""),"")</f>
        <v/>
      </c>
      <c r="G288" s="104" t="str">
        <f>IF(ISBLANK(Wohnsitz!B282),"",(Wohnsitz!B282))</f>
        <v/>
      </c>
      <c r="H288" s="104" t="str">
        <f>IF(ISBLANK(Wohnsitz!G282),"",(Wohnsitz!G282))</f>
        <v/>
      </c>
      <c r="I288" s="104" t="str">
        <f>IF(ISBLANK(Wohnsitz!H282),"",(Wohnsitz!H282))</f>
        <v/>
      </c>
      <c r="J288" s="104" t="str">
        <f>IF(ISBLANK(Wohnsitz!I282),"",(Wohnsitz!I282))</f>
        <v/>
      </c>
      <c r="K288" s="103" t="str">
        <f>IF(ISBLANK(Wohnsitz!J282),"",(Wohnsitz!J282))</f>
        <v/>
      </c>
      <c r="L288" s="23" t="str">
        <f>IF(ISBLANK(Wohnsitz!K282),"",(Wohnsitz!K282))</f>
        <v/>
      </c>
      <c r="M288" s="105" t="str">
        <f>IF(ISBLANK(Wohnsitz!W282),"",(Wohnsitz!W282))</f>
        <v/>
      </c>
      <c r="N288" s="19" t="str">
        <f>IF(ISBLANK(Wohnsitz!L282),"",(Wohnsitz!L282/60))</f>
        <v/>
      </c>
      <c r="O288" s="19" t="str">
        <f>IF(ISBLANK(Wohnsitz!M282),"",(Wohnsitz!M282/60))</f>
        <v/>
      </c>
      <c r="P288" s="19" t="str">
        <f>IF(ISBLANK(Wohnsitz!N282),"",(Wohnsitz!N282/60))</f>
        <v/>
      </c>
      <c r="Q288" s="19">
        <f t="shared" si="10"/>
        <v>0</v>
      </c>
      <c r="R288" s="19" t="str">
        <f>IF(ISBLANK(Wohnsitz!P282),"",(Wohnsitz!P282))</f>
        <v/>
      </c>
      <c r="S288" s="19" t="str">
        <f>IF(ISBLANK(Wohnsitz!Q282),"",(Wohnsitz!Q282))</f>
        <v/>
      </c>
      <c r="T288" s="19" t="str">
        <f>IF(ISBLANK(Wohnsitz!R282),"",(Wohnsitz!R282))</f>
        <v/>
      </c>
      <c r="U288" s="19" t="str">
        <f>IF(ISBLANK(Wohnsitz!S282),"",(Wohnsitz!S282))</f>
        <v/>
      </c>
      <c r="V288" s="19" t="str">
        <f>IF(ISBLANK(Wohnsitz!T282),"",(Wohnsitz!T282))</f>
        <v/>
      </c>
      <c r="W288" s="19" t="str">
        <f>IF(ISBLANK(Wohnsitz!U282),"",(Wohnsitz!U282))</f>
        <v/>
      </c>
      <c r="X288" s="82">
        <f t="shared" si="11"/>
        <v>0</v>
      </c>
    </row>
    <row r="289" spans="1:24" ht="23.25" customHeight="1">
      <c r="A289" s="104" t="str">
        <f>IFERROR(IF('Sammel-RG'!J289&lt;&gt;"",INDEX(Wohnsitz!$J$1,1),""),"")</f>
        <v/>
      </c>
      <c r="B289" s="104" t="str">
        <f>IFERROR(IF('Sammel-RG'!J289&lt;&gt;"",INDEX(Wohnsitz!$C$8,1),""),"")</f>
        <v/>
      </c>
      <c r="C289" s="104" t="str">
        <f>IFERROR(IF('Sammel-RG'!J289&lt;&gt;"",INDEX(Wohnsitz!$C$5,1),""),"")</f>
        <v/>
      </c>
      <c r="D289" s="104" t="str">
        <f>IFERROR(IF('Sammel-RG'!H289&lt;&gt;"", 'Sammel-RG'!$B$10 &amp; " " &amp; $B$11, ""), "")</f>
        <v/>
      </c>
      <c r="E289" s="104" t="str">
        <f>IFERROR(IF('Sammel-RG'!J289&lt;&gt;"",INDEX(Wohnsitz!$F$7,1),""),"")</f>
        <v/>
      </c>
      <c r="F289" s="104" t="str">
        <f>IFERROR(IF('Sammel-RG'!J289&lt;&gt;"",INDEX(Wohnsitz!$C$11,1),""),"")</f>
        <v/>
      </c>
      <c r="G289" s="104" t="str">
        <f>IF(ISBLANK(Wohnsitz!B283),"",(Wohnsitz!B283))</f>
        <v/>
      </c>
      <c r="H289" s="104" t="str">
        <f>IF(ISBLANK(Wohnsitz!G283),"",(Wohnsitz!G283))</f>
        <v/>
      </c>
      <c r="I289" s="104" t="str">
        <f>IF(ISBLANK(Wohnsitz!H283),"",(Wohnsitz!H283))</f>
        <v/>
      </c>
      <c r="J289" s="104" t="str">
        <f>IF(ISBLANK(Wohnsitz!I283),"",(Wohnsitz!I283))</f>
        <v/>
      </c>
      <c r="K289" s="103" t="str">
        <f>IF(ISBLANK(Wohnsitz!J283),"",(Wohnsitz!J283))</f>
        <v/>
      </c>
      <c r="L289" s="23" t="str">
        <f>IF(ISBLANK(Wohnsitz!K283),"",(Wohnsitz!K283))</f>
        <v/>
      </c>
      <c r="M289" s="105" t="str">
        <f>IF(ISBLANK(Wohnsitz!W283),"",(Wohnsitz!W283))</f>
        <v/>
      </c>
      <c r="N289" s="19" t="str">
        <f>IF(ISBLANK(Wohnsitz!L283),"",(Wohnsitz!L283/60))</f>
        <v/>
      </c>
      <c r="O289" s="19" t="str">
        <f>IF(ISBLANK(Wohnsitz!M283),"",(Wohnsitz!M283/60))</f>
        <v/>
      </c>
      <c r="P289" s="19" t="str">
        <f>IF(ISBLANK(Wohnsitz!N283),"",(Wohnsitz!N283/60))</f>
        <v/>
      </c>
      <c r="Q289" s="19">
        <f t="shared" si="10"/>
        <v>0</v>
      </c>
      <c r="R289" s="19" t="str">
        <f>IF(ISBLANK(Wohnsitz!P283),"",(Wohnsitz!P283))</f>
        <v/>
      </c>
      <c r="S289" s="19" t="str">
        <f>IF(ISBLANK(Wohnsitz!Q283),"",(Wohnsitz!Q283))</f>
        <v/>
      </c>
      <c r="T289" s="19" t="str">
        <f>IF(ISBLANK(Wohnsitz!R283),"",(Wohnsitz!R283))</f>
        <v/>
      </c>
      <c r="U289" s="19" t="str">
        <f>IF(ISBLANK(Wohnsitz!S283),"",(Wohnsitz!S283))</f>
        <v/>
      </c>
      <c r="V289" s="19" t="str">
        <f>IF(ISBLANK(Wohnsitz!T283),"",(Wohnsitz!T283))</f>
        <v/>
      </c>
      <c r="W289" s="19" t="str">
        <f>IF(ISBLANK(Wohnsitz!U283),"",(Wohnsitz!U283))</f>
        <v/>
      </c>
      <c r="X289" s="82">
        <f t="shared" si="11"/>
        <v>0</v>
      </c>
    </row>
    <row r="290" spans="1:24" ht="23.25" customHeight="1">
      <c r="A290" s="104" t="str">
        <f>IFERROR(IF('Sammel-RG'!J290&lt;&gt;"",INDEX(Wohnsitz!$J$1,1),""),"")</f>
        <v/>
      </c>
      <c r="B290" s="104" t="str">
        <f>IFERROR(IF('Sammel-RG'!J290&lt;&gt;"",INDEX(Wohnsitz!$C$8,1),""),"")</f>
        <v/>
      </c>
      <c r="C290" s="104" t="str">
        <f>IFERROR(IF('Sammel-RG'!J290&lt;&gt;"",INDEX(Wohnsitz!$C$5,1),""),"")</f>
        <v/>
      </c>
      <c r="D290" s="104" t="str">
        <f>IFERROR(IF('Sammel-RG'!H290&lt;&gt;"", 'Sammel-RG'!$B$10 &amp; " " &amp; $B$11, ""), "")</f>
        <v/>
      </c>
      <c r="E290" s="104" t="str">
        <f>IFERROR(IF('Sammel-RG'!J290&lt;&gt;"",INDEX(Wohnsitz!$F$7,1),""),"")</f>
        <v/>
      </c>
      <c r="F290" s="104" t="str">
        <f>IFERROR(IF('Sammel-RG'!J290&lt;&gt;"",INDEX(Wohnsitz!$C$11,1),""),"")</f>
        <v/>
      </c>
      <c r="G290" s="104" t="str">
        <f>IF(ISBLANK(Wohnsitz!B284),"",(Wohnsitz!B284))</f>
        <v/>
      </c>
      <c r="H290" s="104" t="str">
        <f>IF(ISBLANK(Wohnsitz!G284),"",(Wohnsitz!G284))</f>
        <v/>
      </c>
      <c r="I290" s="104" t="str">
        <f>IF(ISBLANK(Wohnsitz!H284),"",(Wohnsitz!H284))</f>
        <v/>
      </c>
      <c r="J290" s="104" t="str">
        <f>IF(ISBLANK(Wohnsitz!I284),"",(Wohnsitz!I284))</f>
        <v/>
      </c>
      <c r="K290" s="103" t="str">
        <f>IF(ISBLANK(Wohnsitz!J284),"",(Wohnsitz!J284))</f>
        <v/>
      </c>
      <c r="L290" s="23" t="str">
        <f>IF(ISBLANK(Wohnsitz!K284),"",(Wohnsitz!K284))</f>
        <v/>
      </c>
      <c r="M290" s="105" t="str">
        <f>IF(ISBLANK(Wohnsitz!W284),"",(Wohnsitz!W284))</f>
        <v/>
      </c>
      <c r="N290" s="19" t="str">
        <f>IF(ISBLANK(Wohnsitz!L284),"",(Wohnsitz!L284/60))</f>
        <v/>
      </c>
      <c r="O290" s="19" t="str">
        <f>IF(ISBLANK(Wohnsitz!M284),"",(Wohnsitz!M284/60))</f>
        <v/>
      </c>
      <c r="P290" s="19" t="str">
        <f>IF(ISBLANK(Wohnsitz!N284),"",(Wohnsitz!N284/60))</f>
        <v/>
      </c>
      <c r="Q290" s="19">
        <f t="shared" si="10"/>
        <v>0</v>
      </c>
      <c r="R290" s="19" t="str">
        <f>IF(ISBLANK(Wohnsitz!P284),"",(Wohnsitz!P284))</f>
        <v/>
      </c>
      <c r="S290" s="19" t="str">
        <f>IF(ISBLANK(Wohnsitz!Q284),"",(Wohnsitz!Q284))</f>
        <v/>
      </c>
      <c r="T290" s="19" t="str">
        <f>IF(ISBLANK(Wohnsitz!R284),"",(Wohnsitz!R284))</f>
        <v/>
      </c>
      <c r="U290" s="19" t="str">
        <f>IF(ISBLANK(Wohnsitz!S284),"",(Wohnsitz!S284))</f>
        <v/>
      </c>
      <c r="V290" s="19" t="str">
        <f>IF(ISBLANK(Wohnsitz!T284),"",(Wohnsitz!T284))</f>
        <v/>
      </c>
      <c r="W290" s="19" t="str">
        <f>IF(ISBLANK(Wohnsitz!U284),"",(Wohnsitz!U284))</f>
        <v/>
      </c>
      <c r="X290" s="82">
        <f t="shared" si="11"/>
        <v>0</v>
      </c>
    </row>
    <row r="291" spans="1:24" ht="23.25" customHeight="1">
      <c r="A291" s="104" t="str">
        <f>IFERROR(IF('Sammel-RG'!J291&lt;&gt;"",INDEX(Wohnsitz!$J$1,1),""),"")</f>
        <v/>
      </c>
      <c r="B291" s="104" t="str">
        <f>IFERROR(IF('Sammel-RG'!J291&lt;&gt;"",INDEX(Wohnsitz!$C$8,1),""),"")</f>
        <v/>
      </c>
      <c r="C291" s="104" t="str">
        <f>IFERROR(IF('Sammel-RG'!J291&lt;&gt;"",INDEX(Wohnsitz!$C$5,1),""),"")</f>
        <v/>
      </c>
      <c r="D291" s="104" t="str">
        <f>IFERROR(IF('Sammel-RG'!H291&lt;&gt;"", 'Sammel-RG'!$B$10 &amp; " " &amp; $B$11, ""), "")</f>
        <v/>
      </c>
      <c r="E291" s="104" t="str">
        <f>IFERROR(IF('Sammel-RG'!J291&lt;&gt;"",INDEX(Wohnsitz!$F$7,1),""),"")</f>
        <v/>
      </c>
      <c r="F291" s="104" t="str">
        <f>IFERROR(IF('Sammel-RG'!J291&lt;&gt;"",INDEX(Wohnsitz!$C$11,1),""),"")</f>
        <v/>
      </c>
      <c r="G291" s="104" t="str">
        <f>IF(ISBLANK(Wohnsitz!B285),"",(Wohnsitz!B285))</f>
        <v/>
      </c>
      <c r="H291" s="104" t="str">
        <f>IF(ISBLANK(Wohnsitz!G285),"",(Wohnsitz!G285))</f>
        <v/>
      </c>
      <c r="I291" s="104" t="str">
        <f>IF(ISBLANK(Wohnsitz!H285),"",(Wohnsitz!H285))</f>
        <v/>
      </c>
      <c r="J291" s="104" t="str">
        <f>IF(ISBLANK(Wohnsitz!I285),"",(Wohnsitz!I285))</f>
        <v/>
      </c>
      <c r="K291" s="103" t="str">
        <f>IF(ISBLANK(Wohnsitz!J285),"",(Wohnsitz!J285))</f>
        <v/>
      </c>
      <c r="L291" s="23" t="str">
        <f>IF(ISBLANK(Wohnsitz!K285),"",(Wohnsitz!K285))</f>
        <v/>
      </c>
      <c r="M291" s="105" t="str">
        <f>IF(ISBLANK(Wohnsitz!W285),"",(Wohnsitz!W285))</f>
        <v/>
      </c>
      <c r="N291" s="19" t="str">
        <f>IF(ISBLANK(Wohnsitz!L285),"",(Wohnsitz!L285/60))</f>
        <v/>
      </c>
      <c r="O291" s="19" t="str">
        <f>IF(ISBLANK(Wohnsitz!M285),"",(Wohnsitz!M285/60))</f>
        <v/>
      </c>
      <c r="P291" s="19" t="str">
        <f>IF(ISBLANK(Wohnsitz!N285),"",(Wohnsitz!N285/60))</f>
        <v/>
      </c>
      <c r="Q291" s="19">
        <f t="shared" si="10"/>
        <v>0</v>
      </c>
      <c r="R291" s="19" t="str">
        <f>IF(ISBLANK(Wohnsitz!P285),"",(Wohnsitz!P285))</f>
        <v/>
      </c>
      <c r="S291" s="19" t="str">
        <f>IF(ISBLANK(Wohnsitz!Q285),"",(Wohnsitz!Q285))</f>
        <v/>
      </c>
      <c r="T291" s="19" t="str">
        <f>IF(ISBLANK(Wohnsitz!R285),"",(Wohnsitz!R285))</f>
        <v/>
      </c>
      <c r="U291" s="19" t="str">
        <f>IF(ISBLANK(Wohnsitz!S285),"",(Wohnsitz!S285))</f>
        <v/>
      </c>
      <c r="V291" s="19" t="str">
        <f>IF(ISBLANK(Wohnsitz!T285),"",(Wohnsitz!T285))</f>
        <v/>
      </c>
      <c r="W291" s="19" t="str">
        <f>IF(ISBLANK(Wohnsitz!U285),"",(Wohnsitz!U285))</f>
        <v/>
      </c>
      <c r="X291" s="82">
        <f t="shared" si="11"/>
        <v>0</v>
      </c>
    </row>
    <row r="292" spans="1:24" ht="23.25" customHeight="1">
      <c r="A292" s="104" t="str">
        <f>IFERROR(IF('Sammel-RG'!J292&lt;&gt;"",INDEX(Wohnsitz!$J$1,1),""),"")</f>
        <v/>
      </c>
      <c r="B292" s="104" t="str">
        <f>IFERROR(IF('Sammel-RG'!J292&lt;&gt;"",INDEX(Wohnsitz!$C$8,1),""),"")</f>
        <v/>
      </c>
      <c r="C292" s="104" t="str">
        <f>IFERROR(IF('Sammel-RG'!J292&lt;&gt;"",INDEX(Wohnsitz!$C$5,1),""),"")</f>
        <v/>
      </c>
      <c r="D292" s="104" t="str">
        <f>IFERROR(IF('Sammel-RG'!H292&lt;&gt;"", 'Sammel-RG'!$B$10 &amp; " " &amp; $B$11, ""), "")</f>
        <v/>
      </c>
      <c r="E292" s="104" t="str">
        <f>IFERROR(IF('Sammel-RG'!J292&lt;&gt;"",INDEX(Wohnsitz!$F$7,1),""),"")</f>
        <v/>
      </c>
      <c r="F292" s="104" t="str">
        <f>IFERROR(IF('Sammel-RG'!J292&lt;&gt;"",INDEX(Wohnsitz!$C$11,1),""),"")</f>
        <v/>
      </c>
      <c r="G292" s="104" t="str">
        <f>IF(ISBLANK(Wohnsitz!B286),"",(Wohnsitz!B286))</f>
        <v/>
      </c>
      <c r="H292" s="104" t="str">
        <f>IF(ISBLANK(Wohnsitz!G286),"",(Wohnsitz!G286))</f>
        <v/>
      </c>
      <c r="I292" s="104" t="str">
        <f>IF(ISBLANK(Wohnsitz!H286),"",(Wohnsitz!H286))</f>
        <v/>
      </c>
      <c r="J292" s="104" t="str">
        <f>IF(ISBLANK(Wohnsitz!I286),"",(Wohnsitz!I286))</f>
        <v/>
      </c>
      <c r="K292" s="103" t="str">
        <f>IF(ISBLANK(Wohnsitz!J286),"",(Wohnsitz!J286))</f>
        <v/>
      </c>
      <c r="L292" s="23" t="str">
        <f>IF(ISBLANK(Wohnsitz!K286),"",(Wohnsitz!K286))</f>
        <v/>
      </c>
      <c r="M292" s="105" t="str">
        <f>IF(ISBLANK(Wohnsitz!W286),"",(Wohnsitz!W286))</f>
        <v/>
      </c>
      <c r="N292" s="19" t="str">
        <f>IF(ISBLANK(Wohnsitz!L286),"",(Wohnsitz!L286/60))</f>
        <v/>
      </c>
      <c r="O292" s="19" t="str">
        <f>IF(ISBLANK(Wohnsitz!M286),"",(Wohnsitz!M286/60))</f>
        <v/>
      </c>
      <c r="P292" s="19" t="str">
        <f>IF(ISBLANK(Wohnsitz!N286),"",(Wohnsitz!N286/60))</f>
        <v/>
      </c>
      <c r="Q292" s="19">
        <f t="shared" si="10"/>
        <v>0</v>
      </c>
      <c r="R292" s="19" t="str">
        <f>IF(ISBLANK(Wohnsitz!P286),"",(Wohnsitz!P286))</f>
        <v/>
      </c>
      <c r="S292" s="19" t="str">
        <f>IF(ISBLANK(Wohnsitz!Q286),"",(Wohnsitz!Q286))</f>
        <v/>
      </c>
      <c r="T292" s="19" t="str">
        <f>IF(ISBLANK(Wohnsitz!R286),"",(Wohnsitz!R286))</f>
        <v/>
      </c>
      <c r="U292" s="19" t="str">
        <f>IF(ISBLANK(Wohnsitz!S286),"",(Wohnsitz!S286))</f>
        <v/>
      </c>
      <c r="V292" s="19" t="str">
        <f>IF(ISBLANK(Wohnsitz!T286),"",(Wohnsitz!T286))</f>
        <v/>
      </c>
      <c r="W292" s="19" t="str">
        <f>IF(ISBLANK(Wohnsitz!U286),"",(Wohnsitz!U286))</f>
        <v/>
      </c>
      <c r="X292" s="82">
        <f t="shared" si="11"/>
        <v>0</v>
      </c>
    </row>
    <row r="293" spans="1:24" ht="23.25" customHeight="1">
      <c r="A293" s="104" t="str">
        <f>IFERROR(IF('Sammel-RG'!J293&lt;&gt;"",INDEX(Wohnsitz!$J$1,1),""),"")</f>
        <v/>
      </c>
      <c r="B293" s="104" t="str">
        <f>IFERROR(IF('Sammel-RG'!J293&lt;&gt;"",INDEX(Wohnsitz!$C$8,1),""),"")</f>
        <v/>
      </c>
      <c r="C293" s="104" t="str">
        <f>IFERROR(IF('Sammel-RG'!J293&lt;&gt;"",INDEX(Wohnsitz!$C$5,1),""),"")</f>
        <v/>
      </c>
      <c r="D293" s="104" t="str">
        <f>IFERROR(IF('Sammel-RG'!H293&lt;&gt;"", 'Sammel-RG'!$B$10 &amp; " " &amp; $B$11, ""), "")</f>
        <v/>
      </c>
      <c r="E293" s="104" t="str">
        <f>IFERROR(IF('Sammel-RG'!J293&lt;&gt;"",INDEX(Wohnsitz!$F$7,1),""),"")</f>
        <v/>
      </c>
      <c r="F293" s="104" t="str">
        <f>IFERROR(IF('Sammel-RG'!J293&lt;&gt;"",INDEX(Wohnsitz!$C$11,1),""),"")</f>
        <v/>
      </c>
      <c r="G293" s="104" t="str">
        <f>IF(ISBLANK(Wohnsitz!B287),"",(Wohnsitz!B287))</f>
        <v/>
      </c>
      <c r="H293" s="104" t="str">
        <f>IF(ISBLANK(Wohnsitz!G287),"",(Wohnsitz!G287))</f>
        <v/>
      </c>
      <c r="I293" s="104" t="str">
        <f>IF(ISBLANK(Wohnsitz!H287),"",(Wohnsitz!H287))</f>
        <v/>
      </c>
      <c r="J293" s="104" t="str">
        <f>IF(ISBLANK(Wohnsitz!I287),"",(Wohnsitz!I287))</f>
        <v/>
      </c>
      <c r="K293" s="103" t="str">
        <f>IF(ISBLANK(Wohnsitz!J287),"",(Wohnsitz!J287))</f>
        <v/>
      </c>
      <c r="L293" s="23" t="str">
        <f>IF(ISBLANK(Wohnsitz!K287),"",(Wohnsitz!K287))</f>
        <v/>
      </c>
      <c r="M293" s="105" t="str">
        <f>IF(ISBLANK(Wohnsitz!W287),"",(Wohnsitz!W287))</f>
        <v/>
      </c>
      <c r="N293" s="19" t="str">
        <f>IF(ISBLANK(Wohnsitz!L287),"",(Wohnsitz!L287/60))</f>
        <v/>
      </c>
      <c r="O293" s="19" t="str">
        <f>IF(ISBLANK(Wohnsitz!M287),"",(Wohnsitz!M287/60))</f>
        <v/>
      </c>
      <c r="P293" s="19" t="str">
        <f>IF(ISBLANK(Wohnsitz!N287),"",(Wohnsitz!N287/60))</f>
        <v/>
      </c>
      <c r="Q293" s="19">
        <f t="shared" si="10"/>
        <v>0</v>
      </c>
      <c r="R293" s="19" t="str">
        <f>IF(ISBLANK(Wohnsitz!P287),"",(Wohnsitz!P287))</f>
        <v/>
      </c>
      <c r="S293" s="19" t="str">
        <f>IF(ISBLANK(Wohnsitz!Q287),"",(Wohnsitz!Q287))</f>
        <v/>
      </c>
      <c r="T293" s="19" t="str">
        <f>IF(ISBLANK(Wohnsitz!R287),"",(Wohnsitz!R287))</f>
        <v/>
      </c>
      <c r="U293" s="19" t="str">
        <f>IF(ISBLANK(Wohnsitz!S287),"",(Wohnsitz!S287))</f>
        <v/>
      </c>
      <c r="V293" s="19" t="str">
        <f>IF(ISBLANK(Wohnsitz!T287),"",(Wohnsitz!T287))</f>
        <v/>
      </c>
      <c r="W293" s="19" t="str">
        <f>IF(ISBLANK(Wohnsitz!U287),"",(Wohnsitz!U287))</f>
        <v/>
      </c>
      <c r="X293" s="82">
        <f t="shared" si="11"/>
        <v>0</v>
      </c>
    </row>
    <row r="294" spans="1:24" ht="23.25" customHeight="1">
      <c r="A294" s="104" t="str">
        <f>IFERROR(IF('Sammel-RG'!J294&lt;&gt;"",INDEX(Wohnsitz!$J$1,1),""),"")</f>
        <v/>
      </c>
      <c r="B294" s="104" t="str">
        <f>IFERROR(IF('Sammel-RG'!J294&lt;&gt;"",INDEX(Wohnsitz!$C$8,1),""),"")</f>
        <v/>
      </c>
      <c r="C294" s="104" t="str">
        <f>IFERROR(IF('Sammel-RG'!J294&lt;&gt;"",INDEX(Wohnsitz!$C$5,1),""),"")</f>
        <v/>
      </c>
      <c r="D294" s="104" t="str">
        <f>IFERROR(IF('Sammel-RG'!H294&lt;&gt;"", 'Sammel-RG'!$B$10 &amp; " " &amp; $B$11, ""), "")</f>
        <v/>
      </c>
      <c r="E294" s="104" t="str">
        <f>IFERROR(IF('Sammel-RG'!J294&lt;&gt;"",INDEX(Wohnsitz!$F$7,1),""),"")</f>
        <v/>
      </c>
      <c r="F294" s="104" t="str">
        <f>IFERROR(IF('Sammel-RG'!J294&lt;&gt;"",INDEX(Wohnsitz!$C$11,1),""),"")</f>
        <v/>
      </c>
      <c r="G294" s="104" t="str">
        <f>IF(ISBLANK(Wohnsitz!B288),"",(Wohnsitz!B288))</f>
        <v/>
      </c>
      <c r="H294" s="104" t="str">
        <f>IF(ISBLANK(Wohnsitz!G288),"",(Wohnsitz!G288))</f>
        <v/>
      </c>
      <c r="I294" s="104" t="str">
        <f>IF(ISBLANK(Wohnsitz!H288),"",(Wohnsitz!H288))</f>
        <v/>
      </c>
      <c r="J294" s="104" t="str">
        <f>IF(ISBLANK(Wohnsitz!I288),"",(Wohnsitz!I288))</f>
        <v/>
      </c>
      <c r="K294" s="103" t="str">
        <f>IF(ISBLANK(Wohnsitz!J288),"",(Wohnsitz!J288))</f>
        <v/>
      </c>
      <c r="L294" s="23" t="str">
        <f>IF(ISBLANK(Wohnsitz!K288),"",(Wohnsitz!K288))</f>
        <v/>
      </c>
      <c r="M294" s="105" t="str">
        <f>IF(ISBLANK(Wohnsitz!W288),"",(Wohnsitz!W288))</f>
        <v/>
      </c>
      <c r="N294" s="19" t="str">
        <f>IF(ISBLANK(Wohnsitz!L288),"",(Wohnsitz!L288/60))</f>
        <v/>
      </c>
      <c r="O294" s="19" t="str">
        <f>IF(ISBLANK(Wohnsitz!M288),"",(Wohnsitz!M288/60))</f>
        <v/>
      </c>
      <c r="P294" s="19" t="str">
        <f>IF(ISBLANK(Wohnsitz!N288),"",(Wohnsitz!N288/60))</f>
        <v/>
      </c>
      <c r="Q294" s="19">
        <f t="shared" si="10"/>
        <v>0</v>
      </c>
      <c r="R294" s="19" t="str">
        <f>IF(ISBLANK(Wohnsitz!P288),"",(Wohnsitz!P288))</f>
        <v/>
      </c>
      <c r="S294" s="19" t="str">
        <f>IF(ISBLANK(Wohnsitz!Q288),"",(Wohnsitz!Q288))</f>
        <v/>
      </c>
      <c r="T294" s="19" t="str">
        <f>IF(ISBLANK(Wohnsitz!R288),"",(Wohnsitz!R288))</f>
        <v/>
      </c>
      <c r="U294" s="19" t="str">
        <f>IF(ISBLANK(Wohnsitz!S288),"",(Wohnsitz!S288))</f>
        <v/>
      </c>
      <c r="V294" s="19" t="str">
        <f>IF(ISBLANK(Wohnsitz!T288),"",(Wohnsitz!T288))</f>
        <v/>
      </c>
      <c r="W294" s="19" t="str">
        <f>IF(ISBLANK(Wohnsitz!U288),"",(Wohnsitz!U288))</f>
        <v/>
      </c>
      <c r="X294" s="82">
        <f t="shared" si="11"/>
        <v>0</v>
      </c>
    </row>
    <row r="295" spans="1:24" ht="23.25" customHeight="1">
      <c r="A295" s="104" t="str">
        <f>IFERROR(IF('Sammel-RG'!J295&lt;&gt;"",INDEX(Wohnsitz!$J$1,1),""),"")</f>
        <v/>
      </c>
      <c r="B295" s="104" t="str">
        <f>IFERROR(IF('Sammel-RG'!J295&lt;&gt;"",INDEX(Wohnsitz!$C$8,1),""),"")</f>
        <v/>
      </c>
      <c r="C295" s="104" t="str">
        <f>IFERROR(IF('Sammel-RG'!J295&lt;&gt;"",INDEX(Wohnsitz!$C$5,1),""),"")</f>
        <v/>
      </c>
      <c r="D295" s="104" t="str">
        <f>IFERROR(IF('Sammel-RG'!H295&lt;&gt;"", 'Sammel-RG'!$B$10 &amp; " " &amp; $B$11, ""), "")</f>
        <v/>
      </c>
      <c r="E295" s="104" t="str">
        <f>IFERROR(IF('Sammel-RG'!J295&lt;&gt;"",INDEX(Wohnsitz!$F$7,1),""),"")</f>
        <v/>
      </c>
      <c r="F295" s="104" t="str">
        <f>IFERROR(IF('Sammel-RG'!J295&lt;&gt;"",INDEX(Wohnsitz!$C$11,1),""),"")</f>
        <v/>
      </c>
      <c r="G295" s="104" t="str">
        <f>IF(ISBLANK(Wohnsitz!B289),"",(Wohnsitz!B289))</f>
        <v/>
      </c>
      <c r="H295" s="104" t="str">
        <f>IF(ISBLANK(Wohnsitz!G289),"",(Wohnsitz!G289))</f>
        <v/>
      </c>
      <c r="I295" s="104" t="str">
        <f>IF(ISBLANK(Wohnsitz!H289),"",(Wohnsitz!H289))</f>
        <v/>
      </c>
      <c r="J295" s="104" t="str">
        <f>IF(ISBLANK(Wohnsitz!I289),"",(Wohnsitz!I289))</f>
        <v/>
      </c>
      <c r="K295" s="103" t="str">
        <f>IF(ISBLANK(Wohnsitz!J289),"",(Wohnsitz!J289))</f>
        <v/>
      </c>
      <c r="L295" s="23" t="str">
        <f>IF(ISBLANK(Wohnsitz!K289),"",(Wohnsitz!K289))</f>
        <v/>
      </c>
      <c r="M295" s="105" t="str">
        <f>IF(ISBLANK(Wohnsitz!W289),"",(Wohnsitz!W289))</f>
        <v/>
      </c>
      <c r="N295" s="19" t="str">
        <f>IF(ISBLANK(Wohnsitz!L289),"",(Wohnsitz!L289/60))</f>
        <v/>
      </c>
      <c r="O295" s="19" t="str">
        <f>IF(ISBLANK(Wohnsitz!M289),"",(Wohnsitz!M289/60))</f>
        <v/>
      </c>
      <c r="P295" s="19" t="str">
        <f>IF(ISBLANK(Wohnsitz!N289),"",(Wohnsitz!N289/60))</f>
        <v/>
      </c>
      <c r="Q295" s="19">
        <f t="shared" si="10"/>
        <v>0</v>
      </c>
      <c r="R295" s="19" t="str">
        <f>IF(ISBLANK(Wohnsitz!P289),"",(Wohnsitz!P289))</f>
        <v/>
      </c>
      <c r="S295" s="19" t="str">
        <f>IF(ISBLANK(Wohnsitz!Q289),"",(Wohnsitz!Q289))</f>
        <v/>
      </c>
      <c r="T295" s="19" t="str">
        <f>IF(ISBLANK(Wohnsitz!R289),"",(Wohnsitz!R289))</f>
        <v/>
      </c>
      <c r="U295" s="19" t="str">
        <f>IF(ISBLANK(Wohnsitz!S289),"",(Wohnsitz!S289))</f>
        <v/>
      </c>
      <c r="V295" s="19" t="str">
        <f>IF(ISBLANK(Wohnsitz!T289),"",(Wohnsitz!T289))</f>
        <v/>
      </c>
      <c r="W295" s="19" t="str">
        <f>IF(ISBLANK(Wohnsitz!U289),"",(Wohnsitz!U289))</f>
        <v/>
      </c>
      <c r="X295" s="82">
        <f t="shared" si="11"/>
        <v>0</v>
      </c>
    </row>
    <row r="296" spans="1:24" ht="23.25" customHeight="1">
      <c r="A296" s="104" t="str">
        <f>IFERROR(IF('Sammel-RG'!J296&lt;&gt;"",INDEX(Wohnsitz!$J$1,1),""),"")</f>
        <v/>
      </c>
      <c r="B296" s="104" t="str">
        <f>IFERROR(IF('Sammel-RG'!J296&lt;&gt;"",INDEX(Wohnsitz!$C$8,1),""),"")</f>
        <v/>
      </c>
      <c r="C296" s="104" t="str">
        <f>IFERROR(IF('Sammel-RG'!J296&lt;&gt;"",INDEX(Wohnsitz!$C$5,1),""),"")</f>
        <v/>
      </c>
      <c r="D296" s="104" t="str">
        <f>IFERROR(IF('Sammel-RG'!H296&lt;&gt;"", 'Sammel-RG'!$B$10 &amp; " " &amp; $B$11, ""), "")</f>
        <v/>
      </c>
      <c r="E296" s="104" t="str">
        <f>IFERROR(IF('Sammel-RG'!J296&lt;&gt;"",INDEX(Wohnsitz!$F$7,1),""),"")</f>
        <v/>
      </c>
      <c r="F296" s="104" t="str">
        <f>IFERROR(IF('Sammel-RG'!J296&lt;&gt;"",INDEX(Wohnsitz!$C$11,1),""),"")</f>
        <v/>
      </c>
      <c r="G296" s="104" t="str">
        <f>IF(ISBLANK(Wohnsitz!B290),"",(Wohnsitz!B290))</f>
        <v/>
      </c>
      <c r="H296" s="104" t="str">
        <f>IF(ISBLANK(Wohnsitz!G290),"",(Wohnsitz!G290))</f>
        <v/>
      </c>
      <c r="I296" s="104" t="str">
        <f>IF(ISBLANK(Wohnsitz!H290),"",(Wohnsitz!H290))</f>
        <v/>
      </c>
      <c r="J296" s="104" t="str">
        <f>IF(ISBLANK(Wohnsitz!I290),"",(Wohnsitz!I290))</f>
        <v/>
      </c>
      <c r="K296" s="103" t="str">
        <f>IF(ISBLANK(Wohnsitz!J290),"",(Wohnsitz!J290))</f>
        <v/>
      </c>
      <c r="L296" s="23" t="str">
        <f>IF(ISBLANK(Wohnsitz!K290),"",(Wohnsitz!K290))</f>
        <v/>
      </c>
      <c r="M296" s="105" t="str">
        <f>IF(ISBLANK(Wohnsitz!W290),"",(Wohnsitz!W290))</f>
        <v/>
      </c>
      <c r="N296" s="19" t="str">
        <f>IF(ISBLANK(Wohnsitz!L290),"",(Wohnsitz!L290/60))</f>
        <v/>
      </c>
      <c r="O296" s="19" t="str">
        <f>IF(ISBLANK(Wohnsitz!M290),"",(Wohnsitz!M290/60))</f>
        <v/>
      </c>
      <c r="P296" s="19" t="str">
        <f>IF(ISBLANK(Wohnsitz!N290),"",(Wohnsitz!N290/60))</f>
        <v/>
      </c>
      <c r="Q296" s="19">
        <f t="shared" si="10"/>
        <v>0</v>
      </c>
      <c r="R296" s="19" t="str">
        <f>IF(ISBLANK(Wohnsitz!P290),"",(Wohnsitz!P290))</f>
        <v/>
      </c>
      <c r="S296" s="19" t="str">
        <f>IF(ISBLANK(Wohnsitz!Q290),"",(Wohnsitz!Q290))</f>
        <v/>
      </c>
      <c r="T296" s="19" t="str">
        <f>IF(ISBLANK(Wohnsitz!R290),"",(Wohnsitz!R290))</f>
        <v/>
      </c>
      <c r="U296" s="19" t="str">
        <f>IF(ISBLANK(Wohnsitz!S290),"",(Wohnsitz!S290))</f>
        <v/>
      </c>
      <c r="V296" s="19" t="str">
        <f>IF(ISBLANK(Wohnsitz!T290),"",(Wohnsitz!T290))</f>
        <v/>
      </c>
      <c r="W296" s="19" t="str">
        <f>IF(ISBLANK(Wohnsitz!U290),"",(Wohnsitz!U290))</f>
        <v/>
      </c>
      <c r="X296" s="82">
        <f t="shared" si="11"/>
        <v>0</v>
      </c>
    </row>
    <row r="297" spans="1:24" ht="23.25" customHeight="1">
      <c r="A297" s="104" t="str">
        <f>IFERROR(IF('Sammel-RG'!J297&lt;&gt;"",INDEX(Wohnsitz!$J$1,1),""),"")</f>
        <v/>
      </c>
      <c r="B297" s="104" t="str">
        <f>IFERROR(IF('Sammel-RG'!J297&lt;&gt;"",INDEX(Wohnsitz!$C$8,1),""),"")</f>
        <v/>
      </c>
      <c r="C297" s="104" t="str">
        <f>IFERROR(IF('Sammel-RG'!J297&lt;&gt;"",INDEX(Wohnsitz!$C$5,1),""),"")</f>
        <v/>
      </c>
      <c r="D297" s="104" t="str">
        <f>IFERROR(IF('Sammel-RG'!H297&lt;&gt;"", 'Sammel-RG'!$B$10 &amp; " " &amp; $B$11, ""), "")</f>
        <v/>
      </c>
      <c r="E297" s="104" t="str">
        <f>IFERROR(IF('Sammel-RG'!J297&lt;&gt;"",INDEX(Wohnsitz!$F$7,1),""),"")</f>
        <v/>
      </c>
      <c r="F297" s="104" t="str">
        <f>IFERROR(IF('Sammel-RG'!J297&lt;&gt;"",INDEX(Wohnsitz!$C$11,1),""),"")</f>
        <v/>
      </c>
      <c r="G297" s="104" t="str">
        <f>IF(ISBLANK(Wohnsitz!B291),"",(Wohnsitz!B291))</f>
        <v/>
      </c>
      <c r="H297" s="104" t="str">
        <f>IF(ISBLANK(Wohnsitz!G291),"",(Wohnsitz!G291))</f>
        <v/>
      </c>
      <c r="I297" s="104" t="str">
        <f>IF(ISBLANK(Wohnsitz!H291),"",(Wohnsitz!H291))</f>
        <v/>
      </c>
      <c r="J297" s="104" t="str">
        <f>IF(ISBLANK(Wohnsitz!I291),"",(Wohnsitz!I291))</f>
        <v/>
      </c>
      <c r="K297" s="103" t="str">
        <f>IF(ISBLANK(Wohnsitz!J291),"",(Wohnsitz!J291))</f>
        <v/>
      </c>
      <c r="L297" s="23" t="str">
        <f>IF(ISBLANK(Wohnsitz!K291),"",(Wohnsitz!K291))</f>
        <v/>
      </c>
      <c r="M297" s="105" t="str">
        <f>IF(ISBLANK(Wohnsitz!W291),"",(Wohnsitz!W291))</f>
        <v/>
      </c>
      <c r="N297" s="19" t="str">
        <f>IF(ISBLANK(Wohnsitz!L291),"",(Wohnsitz!L291/60))</f>
        <v/>
      </c>
      <c r="O297" s="19" t="str">
        <f>IF(ISBLANK(Wohnsitz!M291),"",(Wohnsitz!M291/60))</f>
        <v/>
      </c>
      <c r="P297" s="19" t="str">
        <f>IF(ISBLANK(Wohnsitz!N291),"",(Wohnsitz!N291/60))</f>
        <v/>
      </c>
      <c r="Q297" s="19">
        <f t="shared" si="10"/>
        <v>0</v>
      </c>
      <c r="R297" s="19" t="str">
        <f>IF(ISBLANK(Wohnsitz!P291),"",(Wohnsitz!P291))</f>
        <v/>
      </c>
      <c r="S297" s="19" t="str">
        <f>IF(ISBLANK(Wohnsitz!Q291),"",(Wohnsitz!Q291))</f>
        <v/>
      </c>
      <c r="T297" s="19" t="str">
        <f>IF(ISBLANK(Wohnsitz!R291),"",(Wohnsitz!R291))</f>
        <v/>
      </c>
      <c r="U297" s="19" t="str">
        <f>IF(ISBLANK(Wohnsitz!S291),"",(Wohnsitz!S291))</f>
        <v/>
      </c>
      <c r="V297" s="19" t="str">
        <f>IF(ISBLANK(Wohnsitz!T291),"",(Wohnsitz!T291))</f>
        <v/>
      </c>
      <c r="W297" s="19" t="str">
        <f>IF(ISBLANK(Wohnsitz!U291),"",(Wohnsitz!U291))</f>
        <v/>
      </c>
      <c r="X297" s="82">
        <f t="shared" si="11"/>
        <v>0</v>
      </c>
    </row>
    <row r="298" spans="1:24" ht="23.25" customHeight="1">
      <c r="A298" s="104" t="str">
        <f>IFERROR(IF('Sammel-RG'!J298&lt;&gt;"",INDEX(Wohnsitz!$J$1,1),""),"")</f>
        <v/>
      </c>
      <c r="B298" s="104" t="str">
        <f>IFERROR(IF('Sammel-RG'!J298&lt;&gt;"",INDEX(Wohnsitz!$C$8,1),""),"")</f>
        <v/>
      </c>
      <c r="C298" s="104" t="str">
        <f>IFERROR(IF('Sammel-RG'!J298&lt;&gt;"",INDEX(Wohnsitz!$C$5,1),""),"")</f>
        <v/>
      </c>
      <c r="D298" s="104" t="str">
        <f>IFERROR(IF('Sammel-RG'!H298&lt;&gt;"", 'Sammel-RG'!$B$10 &amp; " " &amp; $B$11, ""), "")</f>
        <v/>
      </c>
      <c r="E298" s="104" t="str">
        <f>IFERROR(IF('Sammel-RG'!J298&lt;&gt;"",INDEX(Wohnsitz!$F$7,1),""),"")</f>
        <v/>
      </c>
      <c r="F298" s="104" t="str">
        <f>IFERROR(IF('Sammel-RG'!J298&lt;&gt;"",INDEX(Wohnsitz!$C$11,1),""),"")</f>
        <v/>
      </c>
      <c r="G298" s="104" t="str">
        <f>IF(ISBLANK(Wohnsitz!B292),"",(Wohnsitz!B292))</f>
        <v/>
      </c>
      <c r="H298" s="104" t="str">
        <f>IF(ISBLANK(Wohnsitz!G292),"",(Wohnsitz!G292))</f>
        <v/>
      </c>
      <c r="I298" s="104" t="str">
        <f>IF(ISBLANK(Wohnsitz!H292),"",(Wohnsitz!H292))</f>
        <v/>
      </c>
      <c r="J298" s="104" t="str">
        <f>IF(ISBLANK(Wohnsitz!I292),"",(Wohnsitz!I292))</f>
        <v/>
      </c>
      <c r="K298" s="103" t="str">
        <f>IF(ISBLANK(Wohnsitz!J292),"",(Wohnsitz!J292))</f>
        <v/>
      </c>
      <c r="L298" s="23" t="str">
        <f>IF(ISBLANK(Wohnsitz!K292),"",(Wohnsitz!K292))</f>
        <v/>
      </c>
      <c r="M298" s="105" t="str">
        <f>IF(ISBLANK(Wohnsitz!W292),"",(Wohnsitz!W292))</f>
        <v/>
      </c>
      <c r="N298" s="19" t="str">
        <f>IF(ISBLANK(Wohnsitz!L292),"",(Wohnsitz!L292/60))</f>
        <v/>
      </c>
      <c r="O298" s="19" t="str">
        <f>IF(ISBLANK(Wohnsitz!M292),"",(Wohnsitz!M292/60))</f>
        <v/>
      </c>
      <c r="P298" s="19" t="str">
        <f>IF(ISBLANK(Wohnsitz!N292),"",(Wohnsitz!N292/60))</f>
        <v/>
      </c>
      <c r="Q298" s="19">
        <f t="shared" si="10"/>
        <v>0</v>
      </c>
      <c r="R298" s="19" t="str">
        <f>IF(ISBLANK(Wohnsitz!P292),"",(Wohnsitz!P292))</f>
        <v/>
      </c>
      <c r="S298" s="19" t="str">
        <f>IF(ISBLANK(Wohnsitz!Q292),"",(Wohnsitz!Q292))</f>
        <v/>
      </c>
      <c r="T298" s="19" t="str">
        <f>IF(ISBLANK(Wohnsitz!R292),"",(Wohnsitz!R292))</f>
        <v/>
      </c>
      <c r="U298" s="19" t="str">
        <f>IF(ISBLANK(Wohnsitz!S292),"",(Wohnsitz!S292))</f>
        <v/>
      </c>
      <c r="V298" s="19" t="str">
        <f>IF(ISBLANK(Wohnsitz!T292),"",(Wohnsitz!T292))</f>
        <v/>
      </c>
      <c r="W298" s="19" t="str">
        <f>IF(ISBLANK(Wohnsitz!U292),"",(Wohnsitz!U292))</f>
        <v/>
      </c>
      <c r="X298" s="82">
        <f t="shared" si="11"/>
        <v>0</v>
      </c>
    </row>
    <row r="299" spans="1:24" ht="23.25" customHeight="1">
      <c r="A299" s="104" t="str">
        <f>IFERROR(IF('Sammel-RG'!J299&lt;&gt;"",INDEX(Wohnsitz!$J$1,1),""),"")</f>
        <v/>
      </c>
      <c r="B299" s="104" t="str">
        <f>IFERROR(IF('Sammel-RG'!J299&lt;&gt;"",INDEX(Wohnsitz!$C$8,1),""),"")</f>
        <v/>
      </c>
      <c r="C299" s="104" t="str">
        <f>IFERROR(IF('Sammel-RG'!J299&lt;&gt;"",INDEX(Wohnsitz!$C$5,1),""),"")</f>
        <v/>
      </c>
      <c r="D299" s="104" t="str">
        <f>IFERROR(IF('Sammel-RG'!H299&lt;&gt;"", 'Sammel-RG'!$B$10 &amp; " " &amp; $B$11, ""), "")</f>
        <v/>
      </c>
      <c r="E299" s="104" t="str">
        <f>IFERROR(IF('Sammel-RG'!J299&lt;&gt;"",INDEX(Wohnsitz!$F$7,1),""),"")</f>
        <v/>
      </c>
      <c r="F299" s="104" t="str">
        <f>IFERROR(IF('Sammel-RG'!J299&lt;&gt;"",INDEX(Wohnsitz!$C$11,1),""),"")</f>
        <v/>
      </c>
      <c r="G299" s="104" t="str">
        <f>IF(ISBLANK(Wohnsitz!B293),"",(Wohnsitz!B293))</f>
        <v/>
      </c>
      <c r="H299" s="104" t="str">
        <f>IF(ISBLANK(Wohnsitz!G293),"",(Wohnsitz!G293))</f>
        <v/>
      </c>
      <c r="I299" s="104" t="str">
        <f>IF(ISBLANK(Wohnsitz!H293),"",(Wohnsitz!H293))</f>
        <v/>
      </c>
      <c r="J299" s="104" t="str">
        <f>IF(ISBLANK(Wohnsitz!I293),"",(Wohnsitz!I293))</f>
        <v/>
      </c>
      <c r="K299" s="103" t="str">
        <f>IF(ISBLANK(Wohnsitz!J293),"",(Wohnsitz!J293))</f>
        <v/>
      </c>
      <c r="L299" s="23" t="str">
        <f>IF(ISBLANK(Wohnsitz!K293),"",(Wohnsitz!K293))</f>
        <v/>
      </c>
      <c r="M299" s="105" t="str">
        <f>IF(ISBLANK(Wohnsitz!W293),"",(Wohnsitz!W293))</f>
        <v/>
      </c>
      <c r="N299" s="19" t="str">
        <f>IF(ISBLANK(Wohnsitz!L293),"",(Wohnsitz!L293/60))</f>
        <v/>
      </c>
      <c r="O299" s="19" t="str">
        <f>IF(ISBLANK(Wohnsitz!M293),"",(Wohnsitz!M293/60))</f>
        <v/>
      </c>
      <c r="P299" s="19" t="str">
        <f>IF(ISBLANK(Wohnsitz!N293),"",(Wohnsitz!N293/60))</f>
        <v/>
      </c>
      <c r="Q299" s="19">
        <f t="shared" si="10"/>
        <v>0</v>
      </c>
      <c r="R299" s="19" t="str">
        <f>IF(ISBLANK(Wohnsitz!P293),"",(Wohnsitz!P293))</f>
        <v/>
      </c>
      <c r="S299" s="19" t="str">
        <f>IF(ISBLANK(Wohnsitz!Q293),"",(Wohnsitz!Q293))</f>
        <v/>
      </c>
      <c r="T299" s="19" t="str">
        <f>IF(ISBLANK(Wohnsitz!R293),"",(Wohnsitz!R293))</f>
        <v/>
      </c>
      <c r="U299" s="19" t="str">
        <f>IF(ISBLANK(Wohnsitz!S293),"",(Wohnsitz!S293))</f>
        <v/>
      </c>
      <c r="V299" s="19" t="str">
        <f>IF(ISBLANK(Wohnsitz!T293),"",(Wohnsitz!T293))</f>
        <v/>
      </c>
      <c r="W299" s="19" t="str">
        <f>IF(ISBLANK(Wohnsitz!U293),"",(Wohnsitz!U293))</f>
        <v/>
      </c>
      <c r="X299" s="82">
        <f t="shared" si="11"/>
        <v>0</v>
      </c>
    </row>
    <row r="300" spans="1:24" ht="23.25" customHeight="1">
      <c r="A300" s="104" t="str">
        <f>IFERROR(IF('Sammel-RG'!J300&lt;&gt;"",INDEX(Wohnsitz!$J$1,1),""),"")</f>
        <v/>
      </c>
      <c r="B300" s="104" t="str">
        <f>IFERROR(IF('Sammel-RG'!J300&lt;&gt;"",INDEX(Wohnsitz!$C$8,1),""),"")</f>
        <v/>
      </c>
      <c r="C300" s="104" t="str">
        <f>IFERROR(IF('Sammel-RG'!J300&lt;&gt;"",INDEX(Wohnsitz!$C$5,1),""),"")</f>
        <v/>
      </c>
      <c r="D300" s="104" t="str">
        <f>IFERROR(IF('Sammel-RG'!H300&lt;&gt;"", 'Sammel-RG'!$B$10 &amp; " " &amp; $B$11, ""), "")</f>
        <v/>
      </c>
      <c r="E300" s="104" t="str">
        <f>IFERROR(IF('Sammel-RG'!J300&lt;&gt;"",INDEX(Wohnsitz!$F$7,1),""),"")</f>
        <v/>
      </c>
      <c r="F300" s="104" t="str">
        <f>IFERROR(IF('Sammel-RG'!J300&lt;&gt;"",INDEX(Wohnsitz!$C$11,1),""),"")</f>
        <v/>
      </c>
      <c r="G300" s="104" t="str">
        <f>IF(ISBLANK(Wohnsitz!B294),"",(Wohnsitz!B294))</f>
        <v/>
      </c>
      <c r="H300" s="104" t="str">
        <f>IF(ISBLANK(Wohnsitz!G294),"",(Wohnsitz!G294))</f>
        <v/>
      </c>
      <c r="I300" s="104" t="str">
        <f>IF(ISBLANK(Wohnsitz!H294),"",(Wohnsitz!H294))</f>
        <v/>
      </c>
      <c r="J300" s="104" t="str">
        <f>IF(ISBLANK(Wohnsitz!I294),"",(Wohnsitz!I294))</f>
        <v/>
      </c>
      <c r="K300" s="103" t="str">
        <f>IF(ISBLANK(Wohnsitz!J294),"",(Wohnsitz!J294))</f>
        <v/>
      </c>
      <c r="L300" s="23" t="str">
        <f>IF(ISBLANK(Wohnsitz!K294),"",(Wohnsitz!K294))</f>
        <v/>
      </c>
      <c r="M300" s="105" t="str">
        <f>IF(ISBLANK(Wohnsitz!W294),"",(Wohnsitz!W294))</f>
        <v/>
      </c>
      <c r="N300" s="19" t="str">
        <f>IF(ISBLANK(Wohnsitz!L294),"",(Wohnsitz!L294/60))</f>
        <v/>
      </c>
      <c r="O300" s="19" t="str">
        <f>IF(ISBLANK(Wohnsitz!M294),"",(Wohnsitz!M294/60))</f>
        <v/>
      </c>
      <c r="P300" s="19" t="str">
        <f>IF(ISBLANK(Wohnsitz!N294),"",(Wohnsitz!N294/60))</f>
        <v/>
      </c>
      <c r="Q300" s="19">
        <f t="shared" si="10"/>
        <v>0</v>
      </c>
      <c r="R300" s="19" t="str">
        <f>IF(ISBLANK(Wohnsitz!P294),"",(Wohnsitz!P294))</f>
        <v/>
      </c>
      <c r="S300" s="19" t="str">
        <f>IF(ISBLANK(Wohnsitz!Q294),"",(Wohnsitz!Q294))</f>
        <v/>
      </c>
      <c r="T300" s="19" t="str">
        <f>IF(ISBLANK(Wohnsitz!R294),"",(Wohnsitz!R294))</f>
        <v/>
      </c>
      <c r="U300" s="19" t="str">
        <f>IF(ISBLANK(Wohnsitz!S294),"",(Wohnsitz!S294))</f>
        <v/>
      </c>
      <c r="V300" s="19" t="str">
        <f>IF(ISBLANK(Wohnsitz!T294),"",(Wohnsitz!T294))</f>
        <v/>
      </c>
      <c r="W300" s="19" t="str">
        <f>IF(ISBLANK(Wohnsitz!U294),"",(Wohnsitz!U294))</f>
        <v/>
      </c>
      <c r="X300" s="82">
        <f t="shared" si="11"/>
        <v>0</v>
      </c>
    </row>
    <row r="301" spans="1:24" ht="23.25" customHeight="1">
      <c r="A301" s="104" t="str">
        <f>IFERROR(IF('Sammel-RG'!J301&lt;&gt;"",INDEX(Wohnsitz!$J$1,1),""),"")</f>
        <v/>
      </c>
      <c r="B301" s="104" t="str">
        <f>IFERROR(IF('Sammel-RG'!J301&lt;&gt;"",INDEX(Wohnsitz!$C$8,1),""),"")</f>
        <v/>
      </c>
      <c r="C301" s="104" t="str">
        <f>IFERROR(IF('Sammel-RG'!J301&lt;&gt;"",INDEX(Wohnsitz!$C$5,1),""),"")</f>
        <v/>
      </c>
      <c r="D301" s="104" t="str">
        <f>IFERROR(IF('Sammel-RG'!H301&lt;&gt;"", 'Sammel-RG'!$B$10 &amp; " " &amp; $B$11, ""), "")</f>
        <v/>
      </c>
      <c r="E301" s="104" t="str">
        <f>IFERROR(IF('Sammel-RG'!J301&lt;&gt;"",INDEX(Wohnsitz!$F$7,1),""),"")</f>
        <v/>
      </c>
      <c r="F301" s="104" t="str">
        <f>IFERROR(IF('Sammel-RG'!J301&lt;&gt;"",INDEX(Wohnsitz!$C$11,1),""),"")</f>
        <v/>
      </c>
      <c r="G301" s="104" t="str">
        <f>IF(ISBLANK(Wohnsitz!B295),"",(Wohnsitz!B295))</f>
        <v/>
      </c>
      <c r="H301" s="104" t="str">
        <f>IF(ISBLANK(Wohnsitz!G295),"",(Wohnsitz!G295))</f>
        <v/>
      </c>
      <c r="I301" s="104" t="str">
        <f>IF(ISBLANK(Wohnsitz!H295),"",(Wohnsitz!H295))</f>
        <v/>
      </c>
      <c r="J301" s="104" t="str">
        <f>IF(ISBLANK(Wohnsitz!I295),"",(Wohnsitz!I295))</f>
        <v/>
      </c>
      <c r="K301" s="103" t="str">
        <f>IF(ISBLANK(Wohnsitz!J295),"",(Wohnsitz!J295))</f>
        <v/>
      </c>
      <c r="L301" s="23" t="str">
        <f>IF(ISBLANK(Wohnsitz!K295),"",(Wohnsitz!K295))</f>
        <v/>
      </c>
      <c r="M301" s="105" t="str">
        <f>IF(ISBLANK(Wohnsitz!W295),"",(Wohnsitz!W295))</f>
        <v/>
      </c>
      <c r="N301" s="19" t="str">
        <f>IF(ISBLANK(Wohnsitz!L295),"",(Wohnsitz!L295/60))</f>
        <v/>
      </c>
      <c r="O301" s="19" t="str">
        <f>IF(ISBLANK(Wohnsitz!M295),"",(Wohnsitz!M295/60))</f>
        <v/>
      </c>
      <c r="P301" s="19" t="str">
        <f>IF(ISBLANK(Wohnsitz!N295),"",(Wohnsitz!N295/60))</f>
        <v/>
      </c>
      <c r="Q301" s="19">
        <f t="shared" si="10"/>
        <v>0</v>
      </c>
      <c r="R301" s="19" t="str">
        <f>IF(ISBLANK(Wohnsitz!P295),"",(Wohnsitz!P295))</f>
        <v/>
      </c>
      <c r="S301" s="19" t="str">
        <f>IF(ISBLANK(Wohnsitz!Q295),"",(Wohnsitz!Q295))</f>
        <v/>
      </c>
      <c r="T301" s="19" t="str">
        <f>IF(ISBLANK(Wohnsitz!R295),"",(Wohnsitz!R295))</f>
        <v/>
      </c>
      <c r="U301" s="19" t="str">
        <f>IF(ISBLANK(Wohnsitz!S295),"",(Wohnsitz!S295))</f>
        <v/>
      </c>
      <c r="V301" s="19" t="str">
        <f>IF(ISBLANK(Wohnsitz!T295),"",(Wohnsitz!T295))</f>
        <v/>
      </c>
      <c r="W301" s="19" t="str">
        <f>IF(ISBLANK(Wohnsitz!U295),"",(Wohnsitz!U295))</f>
        <v/>
      </c>
      <c r="X301" s="82">
        <f t="shared" si="11"/>
        <v>0</v>
      </c>
    </row>
    <row r="302" spans="1:24" ht="23.25" customHeight="1">
      <c r="A302" s="104" t="str">
        <f>IFERROR(IF('Sammel-RG'!J302&lt;&gt;"",INDEX(Wohnsitz!$J$1,1),""),"")</f>
        <v/>
      </c>
      <c r="B302" s="104" t="str">
        <f>IFERROR(IF('Sammel-RG'!J302&lt;&gt;"",INDEX(Wohnsitz!$C$8,1),""),"")</f>
        <v/>
      </c>
      <c r="C302" s="104" t="str">
        <f>IFERROR(IF('Sammel-RG'!J302&lt;&gt;"",INDEX(Wohnsitz!$C$5,1),""),"")</f>
        <v/>
      </c>
      <c r="D302" s="104" t="str">
        <f>IFERROR(IF('Sammel-RG'!H302&lt;&gt;"", 'Sammel-RG'!$B$10 &amp; " " &amp; $B$11, ""), "")</f>
        <v/>
      </c>
      <c r="E302" s="104" t="str">
        <f>IFERROR(IF('Sammel-RG'!J302&lt;&gt;"",INDEX(Wohnsitz!$F$7,1),""),"")</f>
        <v/>
      </c>
      <c r="F302" s="104" t="str">
        <f>IFERROR(IF('Sammel-RG'!J302&lt;&gt;"",INDEX(Wohnsitz!$C$11,1),""),"")</f>
        <v/>
      </c>
      <c r="G302" s="104" t="str">
        <f>IF(ISBLANK(Wohnsitz!B296),"",(Wohnsitz!B296))</f>
        <v/>
      </c>
      <c r="H302" s="104" t="str">
        <f>IF(ISBLANK(Wohnsitz!G296),"",(Wohnsitz!G296))</f>
        <v/>
      </c>
      <c r="I302" s="104" t="str">
        <f>IF(ISBLANK(Wohnsitz!H296),"",(Wohnsitz!H296))</f>
        <v/>
      </c>
      <c r="J302" s="104" t="str">
        <f>IF(ISBLANK(Wohnsitz!I296),"",(Wohnsitz!I296))</f>
        <v/>
      </c>
      <c r="K302" s="103" t="str">
        <f>IF(ISBLANK(Wohnsitz!J296),"",(Wohnsitz!J296))</f>
        <v/>
      </c>
      <c r="L302" s="23" t="str">
        <f>IF(ISBLANK(Wohnsitz!K296),"",(Wohnsitz!K296))</f>
        <v/>
      </c>
      <c r="M302" s="105" t="str">
        <f>IF(ISBLANK(Wohnsitz!W296),"",(Wohnsitz!W296))</f>
        <v/>
      </c>
      <c r="N302" s="19" t="str">
        <f>IF(ISBLANK(Wohnsitz!L296),"",(Wohnsitz!L296/60))</f>
        <v/>
      </c>
      <c r="O302" s="19" t="str">
        <f>IF(ISBLANK(Wohnsitz!M296),"",(Wohnsitz!M296/60))</f>
        <v/>
      </c>
      <c r="P302" s="19" t="str">
        <f>IF(ISBLANK(Wohnsitz!N296),"",(Wohnsitz!N296/60))</f>
        <v/>
      </c>
      <c r="Q302" s="19">
        <f t="shared" si="10"/>
        <v>0</v>
      </c>
      <c r="R302" s="19" t="str">
        <f>IF(ISBLANK(Wohnsitz!P296),"",(Wohnsitz!P296))</f>
        <v/>
      </c>
      <c r="S302" s="19" t="str">
        <f>IF(ISBLANK(Wohnsitz!Q296),"",(Wohnsitz!Q296))</f>
        <v/>
      </c>
      <c r="T302" s="19" t="str">
        <f>IF(ISBLANK(Wohnsitz!R296),"",(Wohnsitz!R296))</f>
        <v/>
      </c>
      <c r="U302" s="19" t="str">
        <f>IF(ISBLANK(Wohnsitz!S296),"",(Wohnsitz!S296))</f>
        <v/>
      </c>
      <c r="V302" s="19" t="str">
        <f>IF(ISBLANK(Wohnsitz!T296),"",(Wohnsitz!T296))</f>
        <v/>
      </c>
      <c r="W302" s="19" t="str">
        <f>IF(ISBLANK(Wohnsitz!U296),"",(Wohnsitz!U296))</f>
        <v/>
      </c>
      <c r="X302" s="82">
        <f t="shared" si="11"/>
        <v>0</v>
      </c>
    </row>
    <row r="303" spans="1:24" ht="23.25" customHeight="1">
      <c r="A303" s="104" t="str">
        <f>IFERROR(IF('Sammel-RG'!J303&lt;&gt;"",INDEX(Wohnsitz!$J$1,1),""),"")</f>
        <v/>
      </c>
      <c r="B303" s="104" t="str">
        <f>IFERROR(IF('Sammel-RG'!J303&lt;&gt;"",INDEX(Wohnsitz!$C$8,1),""),"")</f>
        <v/>
      </c>
      <c r="C303" s="104" t="str">
        <f>IFERROR(IF('Sammel-RG'!J303&lt;&gt;"",INDEX(Wohnsitz!$C$5,1),""),"")</f>
        <v/>
      </c>
      <c r="D303" s="104" t="str">
        <f>IFERROR(IF('Sammel-RG'!H303&lt;&gt;"", 'Sammel-RG'!$B$10 &amp; " " &amp; $B$11, ""), "")</f>
        <v/>
      </c>
      <c r="E303" s="104" t="str">
        <f>IFERROR(IF('Sammel-RG'!J303&lt;&gt;"",INDEX(Wohnsitz!$F$7,1),""),"")</f>
        <v/>
      </c>
      <c r="F303" s="104" t="str">
        <f>IFERROR(IF('Sammel-RG'!J303&lt;&gt;"",INDEX(Wohnsitz!$C$11,1),""),"")</f>
        <v/>
      </c>
      <c r="G303" s="104" t="str">
        <f>IF(ISBLANK(Wohnsitz!B297),"",(Wohnsitz!B297))</f>
        <v/>
      </c>
      <c r="H303" s="104" t="str">
        <f>IF(ISBLANK(Wohnsitz!G297),"",(Wohnsitz!G297))</f>
        <v/>
      </c>
      <c r="I303" s="104" t="str">
        <f>IF(ISBLANK(Wohnsitz!H297),"",(Wohnsitz!H297))</f>
        <v/>
      </c>
      <c r="J303" s="104" t="str">
        <f>IF(ISBLANK(Wohnsitz!I297),"",(Wohnsitz!I297))</f>
        <v/>
      </c>
      <c r="K303" s="103" t="str">
        <f>IF(ISBLANK(Wohnsitz!J297),"",(Wohnsitz!J297))</f>
        <v/>
      </c>
      <c r="L303" s="23" t="str">
        <f>IF(ISBLANK(Wohnsitz!K297),"",(Wohnsitz!K297))</f>
        <v/>
      </c>
      <c r="M303" s="105" t="str">
        <f>IF(ISBLANK(Wohnsitz!W297),"",(Wohnsitz!W297))</f>
        <v/>
      </c>
      <c r="N303" s="19" t="str">
        <f>IF(ISBLANK(Wohnsitz!L297),"",(Wohnsitz!L297/60))</f>
        <v/>
      </c>
      <c r="O303" s="19" t="str">
        <f>IF(ISBLANK(Wohnsitz!M297),"",(Wohnsitz!M297/60))</f>
        <v/>
      </c>
      <c r="P303" s="19" t="str">
        <f>IF(ISBLANK(Wohnsitz!N297),"",(Wohnsitz!N297/60))</f>
        <v/>
      </c>
      <c r="Q303" s="19">
        <f t="shared" si="10"/>
        <v>0</v>
      </c>
      <c r="R303" s="19" t="str">
        <f>IF(ISBLANK(Wohnsitz!P297),"",(Wohnsitz!P297))</f>
        <v/>
      </c>
      <c r="S303" s="19" t="str">
        <f>IF(ISBLANK(Wohnsitz!Q297),"",(Wohnsitz!Q297))</f>
        <v/>
      </c>
      <c r="T303" s="19" t="str">
        <f>IF(ISBLANK(Wohnsitz!R297),"",(Wohnsitz!R297))</f>
        <v/>
      </c>
      <c r="U303" s="19" t="str">
        <f>IF(ISBLANK(Wohnsitz!S297),"",(Wohnsitz!S297))</f>
        <v/>
      </c>
      <c r="V303" s="19" t="str">
        <f>IF(ISBLANK(Wohnsitz!T297),"",(Wohnsitz!T297))</f>
        <v/>
      </c>
      <c r="W303" s="19" t="str">
        <f>IF(ISBLANK(Wohnsitz!U297),"",(Wohnsitz!U297))</f>
        <v/>
      </c>
      <c r="X303" s="82">
        <f t="shared" si="11"/>
        <v>0</v>
      </c>
    </row>
    <row r="304" spans="1:24" ht="23.25" customHeight="1">
      <c r="A304" s="104" t="str">
        <f>IFERROR(IF('Sammel-RG'!J304&lt;&gt;"",INDEX(Wohnsitz!$J$1,1),""),"")</f>
        <v/>
      </c>
      <c r="B304" s="104" t="str">
        <f>IFERROR(IF('Sammel-RG'!J304&lt;&gt;"",INDEX(Wohnsitz!$C$8,1),""),"")</f>
        <v/>
      </c>
      <c r="C304" s="104" t="str">
        <f>IFERROR(IF('Sammel-RG'!J304&lt;&gt;"",INDEX(Wohnsitz!$C$5,1),""),"")</f>
        <v/>
      </c>
      <c r="D304" s="104" t="str">
        <f>IFERROR(IF('Sammel-RG'!H304&lt;&gt;"", 'Sammel-RG'!$B$10 &amp; " " &amp; $B$11, ""), "")</f>
        <v/>
      </c>
      <c r="E304" s="104" t="str">
        <f>IFERROR(IF('Sammel-RG'!J304&lt;&gt;"",INDEX(Wohnsitz!$F$7,1),""),"")</f>
        <v/>
      </c>
      <c r="F304" s="104" t="str">
        <f>IFERROR(IF('Sammel-RG'!J304&lt;&gt;"",INDEX(Wohnsitz!$C$11,1),""),"")</f>
        <v/>
      </c>
      <c r="G304" s="104" t="str">
        <f>IF(ISBLANK(Wohnsitz!B298),"",(Wohnsitz!B298))</f>
        <v/>
      </c>
      <c r="H304" s="104" t="str">
        <f>IF(ISBLANK(Wohnsitz!G298),"",(Wohnsitz!G298))</f>
        <v/>
      </c>
      <c r="I304" s="104" t="str">
        <f>IF(ISBLANK(Wohnsitz!H298),"",(Wohnsitz!H298))</f>
        <v/>
      </c>
      <c r="J304" s="104" t="str">
        <f>IF(ISBLANK(Wohnsitz!I298),"",(Wohnsitz!I298))</f>
        <v/>
      </c>
      <c r="K304" s="103" t="str">
        <f>IF(ISBLANK(Wohnsitz!J298),"",(Wohnsitz!J298))</f>
        <v/>
      </c>
      <c r="L304" s="23" t="str">
        <f>IF(ISBLANK(Wohnsitz!K298),"",(Wohnsitz!K298))</f>
        <v/>
      </c>
      <c r="M304" s="105" t="str">
        <f>IF(ISBLANK(Wohnsitz!W298),"",(Wohnsitz!W298))</f>
        <v/>
      </c>
      <c r="N304" s="19" t="str">
        <f>IF(ISBLANK(Wohnsitz!L298),"",(Wohnsitz!L298/60))</f>
        <v/>
      </c>
      <c r="O304" s="19" t="str">
        <f>IF(ISBLANK(Wohnsitz!M298),"",(Wohnsitz!M298/60))</f>
        <v/>
      </c>
      <c r="P304" s="19" t="str">
        <f>IF(ISBLANK(Wohnsitz!N298),"",(Wohnsitz!N298/60))</f>
        <v/>
      </c>
      <c r="Q304" s="19">
        <f t="shared" si="10"/>
        <v>0</v>
      </c>
      <c r="R304" s="19" t="str">
        <f>IF(ISBLANK(Wohnsitz!P298),"",(Wohnsitz!P298))</f>
        <v/>
      </c>
      <c r="S304" s="19" t="str">
        <f>IF(ISBLANK(Wohnsitz!Q298),"",(Wohnsitz!Q298))</f>
        <v/>
      </c>
      <c r="T304" s="19" t="str">
        <f>IF(ISBLANK(Wohnsitz!R298),"",(Wohnsitz!R298))</f>
        <v/>
      </c>
      <c r="U304" s="19" t="str">
        <f>IF(ISBLANK(Wohnsitz!S298),"",(Wohnsitz!S298))</f>
        <v/>
      </c>
      <c r="V304" s="19" t="str">
        <f>IF(ISBLANK(Wohnsitz!T298),"",(Wohnsitz!T298))</f>
        <v/>
      </c>
      <c r="W304" s="19" t="str">
        <f>IF(ISBLANK(Wohnsitz!U298),"",(Wohnsitz!U298))</f>
        <v/>
      </c>
      <c r="X304" s="82">
        <f t="shared" si="11"/>
        <v>0</v>
      </c>
    </row>
    <row r="305" spans="1:24" ht="23.25" customHeight="1">
      <c r="A305" s="104" t="str">
        <f>IFERROR(IF('Sammel-RG'!J305&lt;&gt;"",INDEX(Wohnsitz!$J$1,1),""),"")</f>
        <v/>
      </c>
      <c r="B305" s="104" t="str">
        <f>IFERROR(IF('Sammel-RG'!J305&lt;&gt;"",INDEX(Wohnsitz!$C$8,1),""),"")</f>
        <v/>
      </c>
      <c r="C305" s="104" t="str">
        <f>IFERROR(IF('Sammel-RG'!J305&lt;&gt;"",INDEX(Wohnsitz!$C$5,1),""),"")</f>
        <v/>
      </c>
      <c r="D305" s="104" t="str">
        <f>IFERROR(IF('Sammel-RG'!H305&lt;&gt;"", 'Sammel-RG'!$B$10 &amp; " " &amp; $B$11, ""), "")</f>
        <v/>
      </c>
      <c r="E305" s="104" t="str">
        <f>IFERROR(IF('Sammel-RG'!J305&lt;&gt;"",INDEX(Wohnsitz!$F$7,1),""),"")</f>
        <v/>
      </c>
      <c r="F305" s="104" t="str">
        <f>IFERROR(IF('Sammel-RG'!J305&lt;&gt;"",INDEX(Wohnsitz!$C$11,1),""),"")</f>
        <v/>
      </c>
      <c r="G305" s="104" t="str">
        <f>IF(ISBLANK(Wohnsitz!B299),"",(Wohnsitz!B299))</f>
        <v/>
      </c>
      <c r="H305" s="104" t="str">
        <f>IF(ISBLANK(Wohnsitz!G299),"",(Wohnsitz!G299))</f>
        <v/>
      </c>
      <c r="I305" s="104" t="str">
        <f>IF(ISBLANK(Wohnsitz!H299),"",(Wohnsitz!H299))</f>
        <v/>
      </c>
      <c r="J305" s="104" t="str">
        <f>IF(ISBLANK(Wohnsitz!I299),"",(Wohnsitz!I299))</f>
        <v/>
      </c>
      <c r="K305" s="103" t="str">
        <f>IF(ISBLANK(Wohnsitz!J299),"",(Wohnsitz!J299))</f>
        <v/>
      </c>
      <c r="L305" s="23" t="str">
        <f>IF(ISBLANK(Wohnsitz!K299),"",(Wohnsitz!K299))</f>
        <v/>
      </c>
      <c r="M305" s="105" t="str">
        <f>IF(ISBLANK(Wohnsitz!W299),"",(Wohnsitz!W299))</f>
        <v/>
      </c>
      <c r="N305" s="19" t="str">
        <f>IF(ISBLANK(Wohnsitz!L299),"",(Wohnsitz!L299/60))</f>
        <v/>
      </c>
      <c r="O305" s="19" t="str">
        <f>IF(ISBLANK(Wohnsitz!M299),"",(Wohnsitz!M299/60))</f>
        <v/>
      </c>
      <c r="P305" s="19" t="str">
        <f>IF(ISBLANK(Wohnsitz!N299),"",(Wohnsitz!N299/60))</f>
        <v/>
      </c>
      <c r="Q305" s="19">
        <f t="shared" si="10"/>
        <v>0</v>
      </c>
      <c r="R305" s="19" t="str">
        <f>IF(ISBLANK(Wohnsitz!P299),"",(Wohnsitz!P299))</f>
        <v/>
      </c>
      <c r="S305" s="19" t="str">
        <f>IF(ISBLANK(Wohnsitz!Q299),"",(Wohnsitz!Q299))</f>
        <v/>
      </c>
      <c r="T305" s="19" t="str">
        <f>IF(ISBLANK(Wohnsitz!R299),"",(Wohnsitz!R299))</f>
        <v/>
      </c>
      <c r="U305" s="19" t="str">
        <f>IF(ISBLANK(Wohnsitz!S299),"",(Wohnsitz!S299))</f>
        <v/>
      </c>
      <c r="V305" s="19" t="str">
        <f>IF(ISBLANK(Wohnsitz!T299),"",(Wohnsitz!T299))</f>
        <v/>
      </c>
      <c r="W305" s="19" t="str">
        <f>IF(ISBLANK(Wohnsitz!U299),"",(Wohnsitz!U299))</f>
        <v/>
      </c>
      <c r="X305" s="82">
        <f t="shared" si="11"/>
        <v>0</v>
      </c>
    </row>
    <row r="306" spans="1:24" ht="23.25" customHeight="1">
      <c r="A306" s="104" t="str">
        <f>IFERROR(IF('Sammel-RG'!J306&lt;&gt;"",INDEX(Wohnsitz!$J$1,1),""),"")</f>
        <v/>
      </c>
      <c r="B306" s="104" t="str">
        <f>IFERROR(IF('Sammel-RG'!J306&lt;&gt;"",INDEX(Wohnsitz!$C$8,1),""),"")</f>
        <v/>
      </c>
      <c r="C306" s="104" t="str">
        <f>IFERROR(IF('Sammel-RG'!J306&lt;&gt;"",INDEX(Wohnsitz!$C$5,1),""),"")</f>
        <v/>
      </c>
      <c r="D306" s="104" t="str">
        <f>IFERROR(IF('Sammel-RG'!H306&lt;&gt;"", 'Sammel-RG'!$B$10 &amp; " " &amp; $B$11, ""), "")</f>
        <v/>
      </c>
      <c r="E306" s="104" t="str">
        <f>IFERROR(IF('Sammel-RG'!J306&lt;&gt;"",INDEX(Wohnsitz!$F$7,1),""),"")</f>
        <v/>
      </c>
      <c r="F306" s="104" t="str">
        <f>IFERROR(IF('Sammel-RG'!J306&lt;&gt;"",INDEX(Wohnsitz!$C$11,1),""),"")</f>
        <v/>
      </c>
      <c r="G306" s="104" t="str">
        <f>IF(ISBLANK(Wohnsitz!B300),"",(Wohnsitz!B300))</f>
        <v/>
      </c>
      <c r="H306" s="104" t="str">
        <f>IF(ISBLANK(Wohnsitz!G300),"",(Wohnsitz!G300))</f>
        <v/>
      </c>
      <c r="I306" s="104" t="str">
        <f>IF(ISBLANK(Wohnsitz!H300),"",(Wohnsitz!H300))</f>
        <v/>
      </c>
      <c r="J306" s="104" t="str">
        <f>IF(ISBLANK(Wohnsitz!I300),"",(Wohnsitz!I300))</f>
        <v/>
      </c>
      <c r="K306" s="103" t="str">
        <f>IF(ISBLANK(Wohnsitz!J300),"",(Wohnsitz!J300))</f>
        <v/>
      </c>
      <c r="L306" s="23" t="str">
        <f>IF(ISBLANK(Wohnsitz!K300),"",(Wohnsitz!K300))</f>
        <v/>
      </c>
      <c r="M306" s="105" t="str">
        <f>IF(ISBLANK(Wohnsitz!W300),"",(Wohnsitz!W300))</f>
        <v/>
      </c>
      <c r="N306" s="19" t="str">
        <f>IF(ISBLANK(Wohnsitz!L300),"",(Wohnsitz!L300/60))</f>
        <v/>
      </c>
      <c r="O306" s="19" t="str">
        <f>IF(ISBLANK(Wohnsitz!M300),"",(Wohnsitz!M300/60))</f>
        <v/>
      </c>
      <c r="P306" s="19" t="str">
        <f>IF(ISBLANK(Wohnsitz!N300),"",(Wohnsitz!N300/60))</f>
        <v/>
      </c>
      <c r="Q306" s="19">
        <f t="shared" si="10"/>
        <v>0</v>
      </c>
      <c r="R306" s="19" t="str">
        <f>IF(ISBLANK(Wohnsitz!P300),"",(Wohnsitz!P300))</f>
        <v/>
      </c>
      <c r="S306" s="19" t="str">
        <f>IF(ISBLANK(Wohnsitz!Q300),"",(Wohnsitz!Q300))</f>
        <v/>
      </c>
      <c r="T306" s="19" t="str">
        <f>IF(ISBLANK(Wohnsitz!R300),"",(Wohnsitz!R300))</f>
        <v/>
      </c>
      <c r="U306" s="19" t="str">
        <f>IF(ISBLANK(Wohnsitz!S300),"",(Wohnsitz!S300))</f>
        <v/>
      </c>
      <c r="V306" s="19" t="str">
        <f>IF(ISBLANK(Wohnsitz!T300),"",(Wohnsitz!T300))</f>
        <v/>
      </c>
      <c r="W306" s="19" t="str">
        <f>IF(ISBLANK(Wohnsitz!U300),"",(Wohnsitz!U300))</f>
        <v/>
      </c>
      <c r="X306" s="82">
        <f t="shared" si="11"/>
        <v>0</v>
      </c>
    </row>
    <row r="307" spans="1:24" ht="23.25" customHeight="1">
      <c r="A307" s="104" t="str">
        <f>IFERROR(IF('Sammel-RG'!J307&lt;&gt;"",INDEX(Wohnsitz!$J$1,1),""),"")</f>
        <v/>
      </c>
      <c r="B307" s="104" t="str">
        <f>IFERROR(IF('Sammel-RG'!J307&lt;&gt;"",INDEX(Wohnsitz!$C$8,1),""),"")</f>
        <v/>
      </c>
      <c r="C307" s="104" t="str">
        <f>IFERROR(IF('Sammel-RG'!J307&lt;&gt;"",INDEX(Wohnsitz!$C$5,1),""),"")</f>
        <v/>
      </c>
      <c r="D307" s="104" t="str">
        <f>IFERROR(IF('Sammel-RG'!H307&lt;&gt;"", 'Sammel-RG'!$B$10 &amp; " " &amp; $B$11, ""), "")</f>
        <v/>
      </c>
      <c r="E307" s="104" t="str">
        <f>IFERROR(IF('Sammel-RG'!J307&lt;&gt;"",INDEX(Wohnsitz!$F$7,1),""),"")</f>
        <v/>
      </c>
      <c r="F307" s="104" t="str">
        <f>IFERROR(IF('Sammel-RG'!J307&lt;&gt;"",INDEX(Wohnsitz!$C$11,1),""),"")</f>
        <v/>
      </c>
      <c r="G307" s="104" t="str">
        <f>IF(ISBLANK(Wohnsitz!B301),"",(Wohnsitz!B301))</f>
        <v/>
      </c>
      <c r="H307" s="104" t="str">
        <f>IF(ISBLANK(Wohnsitz!G301),"",(Wohnsitz!G301))</f>
        <v/>
      </c>
      <c r="I307" s="104" t="str">
        <f>IF(ISBLANK(Wohnsitz!H301),"",(Wohnsitz!H301))</f>
        <v/>
      </c>
      <c r="J307" s="104" t="str">
        <f>IF(ISBLANK(Wohnsitz!I301),"",(Wohnsitz!I301))</f>
        <v/>
      </c>
      <c r="K307" s="103" t="str">
        <f>IF(ISBLANK(Wohnsitz!J301),"",(Wohnsitz!J301))</f>
        <v/>
      </c>
      <c r="L307" s="23" t="str">
        <f>IF(ISBLANK(Wohnsitz!K301),"",(Wohnsitz!K301))</f>
        <v/>
      </c>
      <c r="M307" s="105" t="str">
        <f>IF(ISBLANK(Wohnsitz!W301),"",(Wohnsitz!W301))</f>
        <v/>
      </c>
      <c r="N307" s="19" t="str">
        <f>IF(ISBLANK(Wohnsitz!L301),"",(Wohnsitz!L301/60))</f>
        <v/>
      </c>
      <c r="O307" s="19" t="str">
        <f>IF(ISBLANK(Wohnsitz!M301),"",(Wohnsitz!M301/60))</f>
        <v/>
      </c>
      <c r="P307" s="19" t="str">
        <f>IF(ISBLANK(Wohnsitz!N301),"",(Wohnsitz!N301/60))</f>
        <v/>
      </c>
      <c r="Q307" s="19">
        <f t="shared" si="10"/>
        <v>0</v>
      </c>
      <c r="R307" s="19" t="str">
        <f>IF(ISBLANK(Wohnsitz!P301),"",(Wohnsitz!P301))</f>
        <v/>
      </c>
      <c r="S307" s="19" t="str">
        <f>IF(ISBLANK(Wohnsitz!Q301),"",(Wohnsitz!Q301))</f>
        <v/>
      </c>
      <c r="T307" s="19" t="str">
        <f>IF(ISBLANK(Wohnsitz!R301),"",(Wohnsitz!R301))</f>
        <v/>
      </c>
      <c r="U307" s="19" t="str">
        <f>IF(ISBLANK(Wohnsitz!S301),"",(Wohnsitz!S301))</f>
        <v/>
      </c>
      <c r="V307" s="19" t="str">
        <f>IF(ISBLANK(Wohnsitz!T301),"",(Wohnsitz!T301))</f>
        <v/>
      </c>
      <c r="W307" s="19" t="str">
        <f>IF(ISBLANK(Wohnsitz!U301),"",(Wohnsitz!U301))</f>
        <v/>
      </c>
      <c r="X307" s="82">
        <f t="shared" si="11"/>
        <v>0</v>
      </c>
    </row>
    <row r="308" spans="1:24" ht="23.25" customHeight="1">
      <c r="A308" s="104" t="str">
        <f>IFERROR(IF('Sammel-RG'!J308&lt;&gt;"",INDEX(Wohnsitz!$J$1,1),""),"")</f>
        <v/>
      </c>
      <c r="B308" s="104" t="str">
        <f>IFERROR(IF('Sammel-RG'!J308&lt;&gt;"",INDEX(Wohnsitz!$C$8,1),""),"")</f>
        <v/>
      </c>
      <c r="C308" s="104" t="str">
        <f>IFERROR(IF('Sammel-RG'!J308&lt;&gt;"",INDEX(Wohnsitz!$C$5,1),""),"")</f>
        <v/>
      </c>
      <c r="D308" s="104" t="str">
        <f>IFERROR(IF('Sammel-RG'!H308&lt;&gt;"", 'Sammel-RG'!$B$10 &amp; " " &amp; $B$11, ""), "")</f>
        <v/>
      </c>
      <c r="E308" s="104" t="str">
        <f>IFERROR(IF('Sammel-RG'!J308&lt;&gt;"",INDEX(Wohnsitz!$F$7,1),""),"")</f>
        <v/>
      </c>
      <c r="F308" s="104" t="str">
        <f>IFERROR(IF('Sammel-RG'!J308&lt;&gt;"",INDEX(Wohnsitz!$C$11,1),""),"")</f>
        <v/>
      </c>
      <c r="G308" s="104" t="str">
        <f>IF(ISBLANK(Wohnsitz!B302),"",(Wohnsitz!B302))</f>
        <v/>
      </c>
      <c r="H308" s="104" t="str">
        <f>IF(ISBLANK(Wohnsitz!G302),"",(Wohnsitz!G302))</f>
        <v/>
      </c>
      <c r="I308" s="104" t="str">
        <f>IF(ISBLANK(Wohnsitz!H302),"",(Wohnsitz!H302))</f>
        <v/>
      </c>
      <c r="J308" s="104" t="str">
        <f>IF(ISBLANK(Wohnsitz!I302),"",(Wohnsitz!I302))</f>
        <v/>
      </c>
      <c r="K308" s="103" t="str">
        <f>IF(ISBLANK(Wohnsitz!J302),"",(Wohnsitz!J302))</f>
        <v/>
      </c>
      <c r="L308" s="23" t="str">
        <f>IF(ISBLANK(Wohnsitz!K302),"",(Wohnsitz!K302))</f>
        <v/>
      </c>
      <c r="M308" s="105" t="str">
        <f>IF(ISBLANK(Wohnsitz!W302),"",(Wohnsitz!W302))</f>
        <v/>
      </c>
      <c r="N308" s="19" t="str">
        <f>IF(ISBLANK(Wohnsitz!L302),"",(Wohnsitz!L302/60))</f>
        <v/>
      </c>
      <c r="O308" s="19" t="str">
        <f>IF(ISBLANK(Wohnsitz!M302),"",(Wohnsitz!M302/60))</f>
        <v/>
      </c>
      <c r="P308" s="19" t="str">
        <f>IF(ISBLANK(Wohnsitz!N302),"",(Wohnsitz!N302/60))</f>
        <v/>
      </c>
      <c r="Q308" s="19">
        <f t="shared" si="10"/>
        <v>0</v>
      </c>
      <c r="R308" s="19" t="str">
        <f>IF(ISBLANK(Wohnsitz!P302),"",(Wohnsitz!P302))</f>
        <v/>
      </c>
      <c r="S308" s="19" t="str">
        <f>IF(ISBLANK(Wohnsitz!Q302),"",(Wohnsitz!Q302))</f>
        <v/>
      </c>
      <c r="T308" s="19" t="str">
        <f>IF(ISBLANK(Wohnsitz!R302),"",(Wohnsitz!R302))</f>
        <v/>
      </c>
      <c r="U308" s="19" t="str">
        <f>IF(ISBLANK(Wohnsitz!S302),"",(Wohnsitz!S302))</f>
        <v/>
      </c>
      <c r="V308" s="19" t="str">
        <f>IF(ISBLANK(Wohnsitz!T302),"",(Wohnsitz!T302))</f>
        <v/>
      </c>
      <c r="W308" s="19" t="str">
        <f>IF(ISBLANK(Wohnsitz!U302),"",(Wohnsitz!U302))</f>
        <v/>
      </c>
      <c r="X308" s="82">
        <f t="shared" si="11"/>
        <v>0</v>
      </c>
    </row>
    <row r="309" spans="1:24" ht="23.25" customHeight="1">
      <c r="A309" s="104" t="str">
        <f>IFERROR(IF('Sammel-RG'!J309&lt;&gt;"",INDEX(Wohnsitz!$J$1,1),""),"")</f>
        <v/>
      </c>
      <c r="B309" s="104" t="str">
        <f>IFERROR(IF('Sammel-RG'!J309&lt;&gt;"",INDEX(Wohnsitz!$C$8,1),""),"")</f>
        <v/>
      </c>
      <c r="C309" s="104" t="str">
        <f>IFERROR(IF('Sammel-RG'!J309&lt;&gt;"",INDEX(Wohnsitz!$C$5,1),""),"")</f>
        <v/>
      </c>
      <c r="D309" s="104" t="str">
        <f>IFERROR(IF('Sammel-RG'!H309&lt;&gt;"", 'Sammel-RG'!$B$10 &amp; " " &amp; $B$11, ""), "")</f>
        <v/>
      </c>
      <c r="E309" s="104" t="str">
        <f>IFERROR(IF('Sammel-RG'!J309&lt;&gt;"",INDEX(Wohnsitz!$F$7,1),""),"")</f>
        <v/>
      </c>
      <c r="F309" s="104" t="str">
        <f>IFERROR(IF('Sammel-RG'!J309&lt;&gt;"",INDEX(Wohnsitz!$C$11,1),""),"")</f>
        <v/>
      </c>
      <c r="G309" s="104" t="str">
        <f>IF(ISBLANK(Wohnsitz!B303),"",(Wohnsitz!B303))</f>
        <v/>
      </c>
      <c r="H309" s="104" t="str">
        <f>IF(ISBLANK(Wohnsitz!G303),"",(Wohnsitz!G303))</f>
        <v/>
      </c>
      <c r="I309" s="104" t="str">
        <f>IF(ISBLANK(Wohnsitz!H303),"",(Wohnsitz!H303))</f>
        <v/>
      </c>
      <c r="J309" s="104" t="str">
        <f>IF(ISBLANK(Wohnsitz!I303),"",(Wohnsitz!I303))</f>
        <v/>
      </c>
      <c r="K309" s="103" t="str">
        <f>IF(ISBLANK(Wohnsitz!J303),"",(Wohnsitz!J303))</f>
        <v/>
      </c>
      <c r="L309" s="23" t="str">
        <f>IF(ISBLANK(Wohnsitz!K303),"",(Wohnsitz!K303))</f>
        <v/>
      </c>
      <c r="M309" s="105" t="str">
        <f>IF(ISBLANK(Wohnsitz!W303),"",(Wohnsitz!W303))</f>
        <v/>
      </c>
      <c r="N309" s="19" t="str">
        <f>IF(ISBLANK(Wohnsitz!L303),"",(Wohnsitz!L303/60))</f>
        <v/>
      </c>
      <c r="O309" s="19" t="str">
        <f>IF(ISBLANK(Wohnsitz!M303),"",(Wohnsitz!M303/60))</f>
        <v/>
      </c>
      <c r="P309" s="19" t="str">
        <f>IF(ISBLANK(Wohnsitz!N303),"",(Wohnsitz!N303/60))</f>
        <v/>
      </c>
      <c r="Q309" s="19">
        <f t="shared" si="10"/>
        <v>0</v>
      </c>
      <c r="R309" s="19" t="str">
        <f>IF(ISBLANK(Wohnsitz!P303),"",(Wohnsitz!P303))</f>
        <v/>
      </c>
      <c r="S309" s="19" t="str">
        <f>IF(ISBLANK(Wohnsitz!Q303),"",(Wohnsitz!Q303))</f>
        <v/>
      </c>
      <c r="T309" s="19" t="str">
        <f>IF(ISBLANK(Wohnsitz!R303),"",(Wohnsitz!R303))</f>
        <v/>
      </c>
      <c r="U309" s="19" t="str">
        <f>IF(ISBLANK(Wohnsitz!S303),"",(Wohnsitz!S303))</f>
        <v/>
      </c>
      <c r="V309" s="19" t="str">
        <f>IF(ISBLANK(Wohnsitz!T303),"",(Wohnsitz!T303))</f>
        <v/>
      </c>
      <c r="W309" s="19" t="str">
        <f>IF(ISBLANK(Wohnsitz!U303),"",(Wohnsitz!U303))</f>
        <v/>
      </c>
      <c r="X309" s="82">
        <f t="shared" si="11"/>
        <v>0</v>
      </c>
    </row>
    <row r="310" spans="1:24" ht="23.25" customHeight="1">
      <c r="A310" s="104" t="str">
        <f>IFERROR(IF('Sammel-RG'!J310&lt;&gt;"",INDEX(Wohnsitz!$J$1,1),""),"")</f>
        <v/>
      </c>
      <c r="B310" s="104" t="str">
        <f>IFERROR(IF('Sammel-RG'!J310&lt;&gt;"",INDEX(Wohnsitz!$C$8,1),""),"")</f>
        <v/>
      </c>
      <c r="C310" s="104" t="str">
        <f>IFERROR(IF('Sammel-RG'!J310&lt;&gt;"",INDEX(Wohnsitz!$C$5,1),""),"")</f>
        <v/>
      </c>
      <c r="D310" s="104" t="str">
        <f>IFERROR(IF('Sammel-RG'!H310&lt;&gt;"", 'Sammel-RG'!$B$10 &amp; " " &amp; $B$11, ""), "")</f>
        <v/>
      </c>
      <c r="E310" s="104" t="str">
        <f>IFERROR(IF('Sammel-RG'!J310&lt;&gt;"",INDEX(Wohnsitz!$F$7,1),""),"")</f>
        <v/>
      </c>
      <c r="F310" s="104" t="str">
        <f>IFERROR(IF('Sammel-RG'!J310&lt;&gt;"",INDEX(Wohnsitz!$C$11,1),""),"")</f>
        <v/>
      </c>
      <c r="G310" s="104" t="str">
        <f>IF(ISBLANK(Wohnsitz!B304),"",(Wohnsitz!B304))</f>
        <v/>
      </c>
      <c r="H310" s="104" t="str">
        <f>IF(ISBLANK(Wohnsitz!G304),"",(Wohnsitz!G304))</f>
        <v/>
      </c>
      <c r="I310" s="104" t="str">
        <f>IF(ISBLANK(Wohnsitz!H304),"",(Wohnsitz!H304))</f>
        <v/>
      </c>
      <c r="J310" s="104" t="str">
        <f>IF(ISBLANK(Wohnsitz!I304),"",(Wohnsitz!I304))</f>
        <v/>
      </c>
      <c r="K310" s="103" t="str">
        <f>IF(ISBLANK(Wohnsitz!J304),"",(Wohnsitz!J304))</f>
        <v/>
      </c>
      <c r="L310" s="23" t="str">
        <f>IF(ISBLANK(Wohnsitz!K304),"",(Wohnsitz!K304))</f>
        <v/>
      </c>
      <c r="M310" s="105" t="str">
        <f>IF(ISBLANK(Wohnsitz!W304),"",(Wohnsitz!W304))</f>
        <v/>
      </c>
      <c r="N310" s="19" t="str">
        <f>IF(ISBLANK(Wohnsitz!L304),"",(Wohnsitz!L304/60))</f>
        <v/>
      </c>
      <c r="O310" s="19" t="str">
        <f>IF(ISBLANK(Wohnsitz!M304),"",(Wohnsitz!M304/60))</f>
        <v/>
      </c>
      <c r="P310" s="19" t="str">
        <f>IF(ISBLANK(Wohnsitz!N304),"",(Wohnsitz!N304/60))</f>
        <v/>
      </c>
      <c r="Q310" s="19">
        <f t="shared" si="10"/>
        <v>0</v>
      </c>
      <c r="R310" s="19" t="str">
        <f>IF(ISBLANK(Wohnsitz!P304),"",(Wohnsitz!P304))</f>
        <v/>
      </c>
      <c r="S310" s="19" t="str">
        <f>IF(ISBLANK(Wohnsitz!Q304),"",(Wohnsitz!Q304))</f>
        <v/>
      </c>
      <c r="T310" s="19" t="str">
        <f>IF(ISBLANK(Wohnsitz!R304),"",(Wohnsitz!R304))</f>
        <v/>
      </c>
      <c r="U310" s="19" t="str">
        <f>IF(ISBLANK(Wohnsitz!S304),"",(Wohnsitz!S304))</f>
        <v/>
      </c>
      <c r="V310" s="19" t="str">
        <f>IF(ISBLANK(Wohnsitz!T304),"",(Wohnsitz!T304))</f>
        <v/>
      </c>
      <c r="W310" s="19" t="str">
        <f>IF(ISBLANK(Wohnsitz!U304),"",(Wohnsitz!U304))</f>
        <v/>
      </c>
      <c r="X310" s="82">
        <f t="shared" si="11"/>
        <v>0</v>
      </c>
    </row>
    <row r="311" spans="1:24" ht="23.25" customHeight="1">
      <c r="A311" s="104" t="str">
        <f>IFERROR(IF('Sammel-RG'!J311&lt;&gt;"",INDEX(Wohnsitz!$J$1,1),""),"")</f>
        <v/>
      </c>
      <c r="B311" s="104" t="str">
        <f>IFERROR(IF('Sammel-RG'!J311&lt;&gt;"",INDEX(Wohnsitz!$C$8,1),""),"")</f>
        <v/>
      </c>
      <c r="C311" s="104" t="str">
        <f>IFERROR(IF('Sammel-RG'!J311&lt;&gt;"",INDEX(Wohnsitz!$C$5,1),""),"")</f>
        <v/>
      </c>
      <c r="D311" s="104" t="str">
        <f>IFERROR(IF('Sammel-RG'!H311&lt;&gt;"", 'Sammel-RG'!$B$10 &amp; " " &amp; $B$11, ""), "")</f>
        <v/>
      </c>
      <c r="E311" s="104" t="str">
        <f>IFERROR(IF('Sammel-RG'!J311&lt;&gt;"",INDEX(Wohnsitz!$F$7,1),""),"")</f>
        <v/>
      </c>
      <c r="F311" s="104" t="str">
        <f>IFERROR(IF('Sammel-RG'!J311&lt;&gt;"",INDEX(Wohnsitz!$C$11,1),""),"")</f>
        <v/>
      </c>
      <c r="G311" s="104" t="str">
        <f>IF(ISBLANK(Wohnsitz!B305),"",(Wohnsitz!B305))</f>
        <v/>
      </c>
      <c r="H311" s="104" t="str">
        <f>IF(ISBLANK(Wohnsitz!G305),"",(Wohnsitz!G305))</f>
        <v/>
      </c>
      <c r="I311" s="104" t="str">
        <f>IF(ISBLANK(Wohnsitz!H305),"",(Wohnsitz!H305))</f>
        <v/>
      </c>
      <c r="J311" s="104" t="str">
        <f>IF(ISBLANK(Wohnsitz!I305),"",(Wohnsitz!I305))</f>
        <v/>
      </c>
      <c r="K311" s="103" t="str">
        <f>IF(ISBLANK(Wohnsitz!J305),"",(Wohnsitz!J305))</f>
        <v/>
      </c>
      <c r="L311" s="23" t="str">
        <f>IF(ISBLANK(Wohnsitz!K305),"",(Wohnsitz!K305))</f>
        <v/>
      </c>
      <c r="M311" s="105" t="str">
        <f>IF(ISBLANK(Wohnsitz!W305),"",(Wohnsitz!W305))</f>
        <v/>
      </c>
      <c r="N311" s="19" t="str">
        <f>IF(ISBLANK(Wohnsitz!L305),"",(Wohnsitz!L305/60))</f>
        <v/>
      </c>
      <c r="O311" s="19" t="str">
        <f>IF(ISBLANK(Wohnsitz!M305),"",(Wohnsitz!M305/60))</f>
        <v/>
      </c>
      <c r="P311" s="19" t="str">
        <f>IF(ISBLANK(Wohnsitz!N305),"",(Wohnsitz!N305/60))</f>
        <v/>
      </c>
      <c r="Q311" s="19">
        <f t="shared" si="10"/>
        <v>0</v>
      </c>
      <c r="R311" s="19" t="str">
        <f>IF(ISBLANK(Wohnsitz!P305),"",(Wohnsitz!P305))</f>
        <v/>
      </c>
      <c r="S311" s="19" t="str">
        <f>IF(ISBLANK(Wohnsitz!Q305),"",(Wohnsitz!Q305))</f>
        <v/>
      </c>
      <c r="T311" s="19" t="str">
        <f>IF(ISBLANK(Wohnsitz!R305),"",(Wohnsitz!R305))</f>
        <v/>
      </c>
      <c r="U311" s="19" t="str">
        <f>IF(ISBLANK(Wohnsitz!S305),"",(Wohnsitz!S305))</f>
        <v/>
      </c>
      <c r="V311" s="19" t="str">
        <f>IF(ISBLANK(Wohnsitz!T305),"",(Wohnsitz!T305))</f>
        <v/>
      </c>
      <c r="W311" s="19" t="str">
        <f>IF(ISBLANK(Wohnsitz!U305),"",(Wohnsitz!U305))</f>
        <v/>
      </c>
      <c r="X311" s="82">
        <f t="shared" si="11"/>
        <v>0</v>
      </c>
    </row>
    <row r="312" spans="1:24" ht="23.25" customHeight="1">
      <c r="A312" s="104" t="str">
        <f>IFERROR(IF('Sammel-RG'!J312&lt;&gt;"",INDEX(Wohnsitz!$J$1,1),""),"")</f>
        <v/>
      </c>
      <c r="B312" s="104" t="str">
        <f>IFERROR(IF('Sammel-RG'!J312&lt;&gt;"",INDEX(Wohnsitz!$C$8,1),""),"")</f>
        <v/>
      </c>
      <c r="C312" s="104" t="str">
        <f>IFERROR(IF('Sammel-RG'!J312&lt;&gt;"",INDEX(Wohnsitz!$C$5,1),""),"")</f>
        <v/>
      </c>
      <c r="D312" s="104" t="str">
        <f>IFERROR(IF('Sammel-RG'!H312&lt;&gt;"", 'Sammel-RG'!$B$10 &amp; " " &amp; $B$11, ""), "")</f>
        <v/>
      </c>
      <c r="E312" s="104" t="str">
        <f>IFERROR(IF('Sammel-RG'!J312&lt;&gt;"",INDEX(Wohnsitz!$F$7,1),""),"")</f>
        <v/>
      </c>
      <c r="F312" s="104" t="str">
        <f>IFERROR(IF('Sammel-RG'!J312&lt;&gt;"",INDEX(Wohnsitz!$C$11,1),""),"")</f>
        <v/>
      </c>
      <c r="G312" s="104" t="str">
        <f>IF(ISBLANK(Wohnsitz!B306),"",(Wohnsitz!B306))</f>
        <v/>
      </c>
      <c r="H312" s="104" t="str">
        <f>IF(ISBLANK(Wohnsitz!G306),"",(Wohnsitz!G306))</f>
        <v/>
      </c>
      <c r="I312" s="104" t="str">
        <f>IF(ISBLANK(Wohnsitz!H306),"",(Wohnsitz!H306))</f>
        <v/>
      </c>
      <c r="J312" s="104" t="str">
        <f>IF(ISBLANK(Wohnsitz!I306),"",(Wohnsitz!I306))</f>
        <v/>
      </c>
      <c r="K312" s="103" t="str">
        <f>IF(ISBLANK(Wohnsitz!J306),"",(Wohnsitz!J306))</f>
        <v/>
      </c>
      <c r="L312" s="23" t="str">
        <f>IF(ISBLANK(Wohnsitz!K306),"",(Wohnsitz!K306))</f>
        <v/>
      </c>
      <c r="M312" s="105" t="str">
        <f>IF(ISBLANK(Wohnsitz!W306),"",(Wohnsitz!W306))</f>
        <v/>
      </c>
      <c r="N312" s="19" t="str">
        <f>IF(ISBLANK(Wohnsitz!L306),"",(Wohnsitz!L306/60))</f>
        <v/>
      </c>
      <c r="O312" s="19" t="str">
        <f>IF(ISBLANK(Wohnsitz!M306),"",(Wohnsitz!M306/60))</f>
        <v/>
      </c>
      <c r="P312" s="19" t="str">
        <f>IF(ISBLANK(Wohnsitz!N306),"",(Wohnsitz!N306/60))</f>
        <v/>
      </c>
      <c r="Q312" s="19">
        <f t="shared" si="10"/>
        <v>0</v>
      </c>
      <c r="R312" s="19" t="str">
        <f>IF(ISBLANK(Wohnsitz!P306),"",(Wohnsitz!P306))</f>
        <v/>
      </c>
      <c r="S312" s="19" t="str">
        <f>IF(ISBLANK(Wohnsitz!Q306),"",(Wohnsitz!Q306))</f>
        <v/>
      </c>
      <c r="T312" s="19" t="str">
        <f>IF(ISBLANK(Wohnsitz!R306),"",(Wohnsitz!R306))</f>
        <v/>
      </c>
      <c r="U312" s="19" t="str">
        <f>IF(ISBLANK(Wohnsitz!S306),"",(Wohnsitz!S306))</f>
        <v/>
      </c>
      <c r="V312" s="19" t="str">
        <f>IF(ISBLANK(Wohnsitz!T306),"",(Wohnsitz!T306))</f>
        <v/>
      </c>
      <c r="W312" s="19" t="str">
        <f>IF(ISBLANK(Wohnsitz!U306),"",(Wohnsitz!U306))</f>
        <v/>
      </c>
      <c r="X312" s="82">
        <f t="shared" si="11"/>
        <v>0</v>
      </c>
    </row>
    <row r="313" spans="1:24" ht="23.25" customHeight="1">
      <c r="A313" s="104" t="str">
        <f>IFERROR(IF('Sammel-RG'!J313&lt;&gt;"",INDEX(Wohnsitz!$J$1,1),""),"")</f>
        <v/>
      </c>
      <c r="B313" s="104" t="str">
        <f>IFERROR(IF('Sammel-RG'!J313&lt;&gt;"",INDEX(Wohnsitz!$C$8,1),""),"")</f>
        <v/>
      </c>
      <c r="C313" s="104" t="str">
        <f>IFERROR(IF('Sammel-RG'!J313&lt;&gt;"",INDEX(Wohnsitz!$C$5,1),""),"")</f>
        <v/>
      </c>
      <c r="D313" s="104" t="str">
        <f>IFERROR(IF('Sammel-RG'!H313&lt;&gt;"", 'Sammel-RG'!$B$10 &amp; " " &amp; $B$11, ""), "")</f>
        <v/>
      </c>
      <c r="E313" s="104" t="str">
        <f>IFERROR(IF('Sammel-RG'!J313&lt;&gt;"",INDEX(Wohnsitz!$F$7,1),""),"")</f>
        <v/>
      </c>
      <c r="F313" s="104" t="str">
        <f>IFERROR(IF('Sammel-RG'!J313&lt;&gt;"",INDEX(Wohnsitz!$C$11,1),""),"")</f>
        <v/>
      </c>
      <c r="G313" s="104" t="str">
        <f>IF(ISBLANK(Wohnsitz!B307),"",(Wohnsitz!B307))</f>
        <v/>
      </c>
      <c r="H313" s="104" t="str">
        <f>IF(ISBLANK(Wohnsitz!G307),"",(Wohnsitz!G307))</f>
        <v/>
      </c>
      <c r="I313" s="104" t="str">
        <f>IF(ISBLANK(Wohnsitz!H307),"",(Wohnsitz!H307))</f>
        <v/>
      </c>
      <c r="J313" s="104" t="str">
        <f>IF(ISBLANK(Wohnsitz!I307),"",(Wohnsitz!I307))</f>
        <v/>
      </c>
      <c r="K313" s="103" t="str">
        <f>IF(ISBLANK(Wohnsitz!J307),"",(Wohnsitz!J307))</f>
        <v/>
      </c>
      <c r="L313" s="23" t="str">
        <f>IF(ISBLANK(Wohnsitz!K307),"",(Wohnsitz!K307))</f>
        <v/>
      </c>
      <c r="M313" s="105" t="str">
        <f>IF(ISBLANK(Wohnsitz!W307),"",(Wohnsitz!W307))</f>
        <v/>
      </c>
      <c r="N313" s="19" t="str">
        <f>IF(ISBLANK(Wohnsitz!L307),"",(Wohnsitz!L307/60))</f>
        <v/>
      </c>
      <c r="O313" s="19" t="str">
        <f>IF(ISBLANK(Wohnsitz!M307),"",(Wohnsitz!M307/60))</f>
        <v/>
      </c>
      <c r="P313" s="19" t="str">
        <f>IF(ISBLANK(Wohnsitz!N307),"",(Wohnsitz!N307/60))</f>
        <v/>
      </c>
      <c r="Q313" s="19">
        <f t="shared" si="10"/>
        <v>0</v>
      </c>
      <c r="R313" s="19" t="str">
        <f>IF(ISBLANK(Wohnsitz!P307),"",(Wohnsitz!P307))</f>
        <v/>
      </c>
      <c r="S313" s="19" t="str">
        <f>IF(ISBLANK(Wohnsitz!Q307),"",(Wohnsitz!Q307))</f>
        <v/>
      </c>
      <c r="T313" s="19" t="str">
        <f>IF(ISBLANK(Wohnsitz!R307),"",(Wohnsitz!R307))</f>
        <v/>
      </c>
      <c r="U313" s="19" t="str">
        <f>IF(ISBLANK(Wohnsitz!S307),"",(Wohnsitz!S307))</f>
        <v/>
      </c>
      <c r="V313" s="19" t="str">
        <f>IF(ISBLANK(Wohnsitz!T307),"",(Wohnsitz!T307))</f>
        <v/>
      </c>
      <c r="W313" s="19" t="str">
        <f>IF(ISBLANK(Wohnsitz!U307),"",(Wohnsitz!U307))</f>
        <v/>
      </c>
      <c r="X313" s="82">
        <f t="shared" si="11"/>
        <v>0</v>
      </c>
    </row>
    <row r="314" spans="1:24" ht="23.25" customHeight="1">
      <c r="A314" s="104" t="str">
        <f>IFERROR(IF('Sammel-RG'!J314&lt;&gt;"",INDEX(Wohnsitz!$J$1,1),""),"")</f>
        <v/>
      </c>
      <c r="B314" s="104" t="str">
        <f>IFERROR(IF('Sammel-RG'!J314&lt;&gt;"",INDEX(Wohnsitz!$C$8,1),""),"")</f>
        <v/>
      </c>
      <c r="C314" s="104" t="str">
        <f>IFERROR(IF('Sammel-RG'!J314&lt;&gt;"",INDEX(Wohnsitz!$C$5,1),""),"")</f>
        <v/>
      </c>
      <c r="D314" s="104" t="str">
        <f>IFERROR(IF('Sammel-RG'!H314&lt;&gt;"", 'Sammel-RG'!$B$10 &amp; " " &amp; $B$11, ""), "")</f>
        <v/>
      </c>
      <c r="E314" s="104" t="str">
        <f>IFERROR(IF('Sammel-RG'!J314&lt;&gt;"",INDEX(Wohnsitz!$F$7,1),""),"")</f>
        <v/>
      </c>
      <c r="F314" s="104" t="str">
        <f>IFERROR(IF('Sammel-RG'!J314&lt;&gt;"",INDEX(Wohnsitz!$C$11,1),""),"")</f>
        <v/>
      </c>
      <c r="G314" s="104" t="str">
        <f>IF(ISBLANK(Wohnsitz!B308),"",(Wohnsitz!B308))</f>
        <v/>
      </c>
      <c r="H314" s="104" t="str">
        <f>IF(ISBLANK(Wohnsitz!G308),"",(Wohnsitz!G308))</f>
        <v/>
      </c>
      <c r="I314" s="104" t="str">
        <f>IF(ISBLANK(Wohnsitz!H308),"",(Wohnsitz!H308))</f>
        <v/>
      </c>
      <c r="J314" s="104" t="str">
        <f>IF(ISBLANK(Wohnsitz!I308),"",(Wohnsitz!I308))</f>
        <v/>
      </c>
      <c r="K314" s="103" t="str">
        <f>IF(ISBLANK(Wohnsitz!J308),"",(Wohnsitz!J308))</f>
        <v/>
      </c>
      <c r="L314" s="23" t="str">
        <f>IF(ISBLANK(Wohnsitz!K308),"",(Wohnsitz!K308))</f>
        <v/>
      </c>
      <c r="M314" s="105" t="str">
        <f>IF(ISBLANK(Wohnsitz!W308),"",(Wohnsitz!W308))</f>
        <v/>
      </c>
      <c r="N314" s="19" t="str">
        <f>IF(ISBLANK(Wohnsitz!L308),"",(Wohnsitz!L308/60))</f>
        <v/>
      </c>
      <c r="O314" s="19" t="str">
        <f>IF(ISBLANK(Wohnsitz!M308),"",(Wohnsitz!M308/60))</f>
        <v/>
      </c>
      <c r="P314" s="19" t="str">
        <f>IF(ISBLANK(Wohnsitz!N308),"",(Wohnsitz!N308/60))</f>
        <v/>
      </c>
      <c r="Q314" s="19">
        <f t="shared" si="10"/>
        <v>0</v>
      </c>
      <c r="R314" s="19" t="str">
        <f>IF(ISBLANK(Wohnsitz!P308),"",(Wohnsitz!P308))</f>
        <v/>
      </c>
      <c r="S314" s="19" t="str">
        <f>IF(ISBLANK(Wohnsitz!Q308),"",(Wohnsitz!Q308))</f>
        <v/>
      </c>
      <c r="T314" s="19" t="str">
        <f>IF(ISBLANK(Wohnsitz!R308),"",(Wohnsitz!R308))</f>
        <v/>
      </c>
      <c r="U314" s="19" t="str">
        <f>IF(ISBLANK(Wohnsitz!S308),"",(Wohnsitz!S308))</f>
        <v/>
      </c>
      <c r="V314" s="19" t="str">
        <f>IF(ISBLANK(Wohnsitz!T308),"",(Wohnsitz!T308))</f>
        <v/>
      </c>
      <c r="W314" s="19" t="str">
        <f>IF(ISBLANK(Wohnsitz!U308),"",(Wohnsitz!U308))</f>
        <v/>
      </c>
      <c r="X314" s="82">
        <f t="shared" si="11"/>
        <v>0</v>
      </c>
    </row>
    <row r="315" spans="1:24" ht="23.25" customHeight="1">
      <c r="A315" s="104" t="str">
        <f>IFERROR(IF('Sammel-RG'!J315&lt;&gt;"",INDEX(Wohnsitz!$J$1,1),""),"")</f>
        <v/>
      </c>
      <c r="B315" s="104" t="str">
        <f>IFERROR(IF('Sammel-RG'!J315&lt;&gt;"",INDEX(Wohnsitz!$C$8,1),""),"")</f>
        <v/>
      </c>
      <c r="C315" s="104" t="str">
        <f>IFERROR(IF('Sammel-RG'!J315&lt;&gt;"",INDEX(Wohnsitz!$C$5,1),""),"")</f>
        <v/>
      </c>
      <c r="D315" s="104" t="str">
        <f>IFERROR(IF('Sammel-RG'!H315&lt;&gt;"", 'Sammel-RG'!$B$10 &amp; " " &amp; $B$11, ""), "")</f>
        <v/>
      </c>
      <c r="E315" s="104" t="str">
        <f>IFERROR(IF('Sammel-RG'!J315&lt;&gt;"",INDEX(Wohnsitz!$F$7,1),""),"")</f>
        <v/>
      </c>
      <c r="F315" s="104" t="str">
        <f>IFERROR(IF('Sammel-RG'!J315&lt;&gt;"",INDEX(Wohnsitz!$C$11,1),""),"")</f>
        <v/>
      </c>
      <c r="G315" s="104" t="str">
        <f>IF(ISBLANK(Wohnsitz!B309),"",(Wohnsitz!B309))</f>
        <v/>
      </c>
      <c r="H315" s="104" t="str">
        <f>IF(ISBLANK(Wohnsitz!G309),"",(Wohnsitz!G309))</f>
        <v/>
      </c>
      <c r="I315" s="104" t="str">
        <f>IF(ISBLANK(Wohnsitz!H309),"",(Wohnsitz!H309))</f>
        <v/>
      </c>
      <c r="J315" s="104" t="str">
        <f>IF(ISBLANK(Wohnsitz!I309),"",(Wohnsitz!I309))</f>
        <v/>
      </c>
      <c r="K315" s="103" t="str">
        <f>IF(ISBLANK(Wohnsitz!J309),"",(Wohnsitz!J309))</f>
        <v/>
      </c>
      <c r="L315" s="23" t="str">
        <f>IF(ISBLANK(Wohnsitz!K309),"",(Wohnsitz!K309))</f>
        <v/>
      </c>
      <c r="M315" s="105" t="str">
        <f>IF(ISBLANK(Wohnsitz!W309),"",(Wohnsitz!W309))</f>
        <v/>
      </c>
      <c r="N315" s="19" t="str">
        <f>IF(ISBLANK(Wohnsitz!L309),"",(Wohnsitz!L309/60))</f>
        <v/>
      </c>
      <c r="O315" s="19" t="str">
        <f>IF(ISBLANK(Wohnsitz!M309),"",(Wohnsitz!M309/60))</f>
        <v/>
      </c>
      <c r="P315" s="19" t="str">
        <f>IF(ISBLANK(Wohnsitz!N309),"",(Wohnsitz!N309/60))</f>
        <v/>
      </c>
      <c r="Q315" s="19">
        <f t="shared" si="10"/>
        <v>0</v>
      </c>
      <c r="R315" s="19" t="str">
        <f>IF(ISBLANK(Wohnsitz!P309),"",(Wohnsitz!P309))</f>
        <v/>
      </c>
      <c r="S315" s="19" t="str">
        <f>IF(ISBLANK(Wohnsitz!Q309),"",(Wohnsitz!Q309))</f>
        <v/>
      </c>
      <c r="T315" s="19" t="str">
        <f>IF(ISBLANK(Wohnsitz!R309),"",(Wohnsitz!R309))</f>
        <v/>
      </c>
      <c r="U315" s="19" t="str">
        <f>IF(ISBLANK(Wohnsitz!S309),"",(Wohnsitz!S309))</f>
        <v/>
      </c>
      <c r="V315" s="19" t="str">
        <f>IF(ISBLANK(Wohnsitz!T309),"",(Wohnsitz!T309))</f>
        <v/>
      </c>
      <c r="W315" s="19" t="str">
        <f>IF(ISBLANK(Wohnsitz!U309),"",(Wohnsitz!U309))</f>
        <v/>
      </c>
      <c r="X315" s="82">
        <f t="shared" si="11"/>
        <v>0</v>
      </c>
    </row>
    <row r="316" spans="1:24" ht="23.25" customHeight="1">
      <c r="A316" s="104" t="str">
        <f>IFERROR(IF('Sammel-RG'!J316&lt;&gt;"",INDEX(Wohnsitz!$J$1,1),""),"")</f>
        <v/>
      </c>
      <c r="B316" s="104" t="str">
        <f>IFERROR(IF('Sammel-RG'!J316&lt;&gt;"",INDEX(Wohnsitz!$C$8,1),""),"")</f>
        <v/>
      </c>
      <c r="C316" s="104" t="str">
        <f>IFERROR(IF('Sammel-RG'!J316&lt;&gt;"",INDEX(Wohnsitz!$C$5,1),""),"")</f>
        <v/>
      </c>
      <c r="D316" s="104" t="str">
        <f>IFERROR(IF('Sammel-RG'!H316&lt;&gt;"", 'Sammel-RG'!$B$10 &amp; " " &amp; $B$11, ""), "")</f>
        <v/>
      </c>
      <c r="E316" s="104" t="str">
        <f>IFERROR(IF('Sammel-RG'!J316&lt;&gt;"",INDEX(Wohnsitz!$F$7,1),""),"")</f>
        <v/>
      </c>
      <c r="F316" s="104" t="str">
        <f>IFERROR(IF('Sammel-RG'!J316&lt;&gt;"",INDEX(Wohnsitz!$C$11,1),""),"")</f>
        <v/>
      </c>
      <c r="G316" s="104" t="str">
        <f>IF(ISBLANK(Wohnsitz!B310),"",(Wohnsitz!B310))</f>
        <v/>
      </c>
      <c r="H316" s="104" t="str">
        <f>IF(ISBLANK(Wohnsitz!G310),"",(Wohnsitz!G310))</f>
        <v/>
      </c>
      <c r="I316" s="104" t="str">
        <f>IF(ISBLANK(Wohnsitz!H310),"",(Wohnsitz!H310))</f>
        <v/>
      </c>
      <c r="J316" s="104" t="str">
        <f>IF(ISBLANK(Wohnsitz!I310),"",(Wohnsitz!I310))</f>
        <v/>
      </c>
      <c r="K316" s="103" t="str">
        <f>IF(ISBLANK(Wohnsitz!J310),"",(Wohnsitz!J310))</f>
        <v/>
      </c>
      <c r="L316" s="23" t="str">
        <f>IF(ISBLANK(Wohnsitz!K310),"",(Wohnsitz!K310))</f>
        <v/>
      </c>
      <c r="M316" s="105" t="str">
        <f>IF(ISBLANK(Wohnsitz!W310),"",(Wohnsitz!W310))</f>
        <v/>
      </c>
      <c r="N316" s="19" t="str">
        <f>IF(ISBLANK(Wohnsitz!L310),"",(Wohnsitz!L310/60))</f>
        <v/>
      </c>
      <c r="O316" s="19" t="str">
        <f>IF(ISBLANK(Wohnsitz!M310),"",(Wohnsitz!M310/60))</f>
        <v/>
      </c>
      <c r="P316" s="19" t="str">
        <f>IF(ISBLANK(Wohnsitz!N310),"",(Wohnsitz!N310/60))</f>
        <v/>
      </c>
      <c r="Q316" s="19">
        <f t="shared" si="10"/>
        <v>0</v>
      </c>
      <c r="R316" s="19" t="str">
        <f>IF(ISBLANK(Wohnsitz!P310),"",(Wohnsitz!P310))</f>
        <v/>
      </c>
      <c r="S316" s="19" t="str">
        <f>IF(ISBLANK(Wohnsitz!Q310),"",(Wohnsitz!Q310))</f>
        <v/>
      </c>
      <c r="T316" s="19" t="str">
        <f>IF(ISBLANK(Wohnsitz!R310),"",(Wohnsitz!R310))</f>
        <v/>
      </c>
      <c r="U316" s="19" t="str">
        <f>IF(ISBLANK(Wohnsitz!S310),"",(Wohnsitz!S310))</f>
        <v/>
      </c>
      <c r="V316" s="19" t="str">
        <f>IF(ISBLANK(Wohnsitz!T310),"",(Wohnsitz!T310))</f>
        <v/>
      </c>
      <c r="W316" s="19" t="str">
        <f>IF(ISBLANK(Wohnsitz!U310),"",(Wohnsitz!U310))</f>
        <v/>
      </c>
      <c r="X316" s="82">
        <f t="shared" si="11"/>
        <v>0</v>
      </c>
    </row>
    <row r="317" spans="1:24" ht="23.25" customHeight="1">
      <c r="A317" s="104" t="str">
        <f>IFERROR(IF('Sammel-RG'!J317&lt;&gt;"",INDEX(Wohnsitz!$J$1,1),""),"")</f>
        <v/>
      </c>
      <c r="B317" s="104" t="str">
        <f>IFERROR(IF('Sammel-RG'!J317&lt;&gt;"",INDEX(Wohnsitz!$C$8,1),""),"")</f>
        <v/>
      </c>
      <c r="C317" s="104" t="str">
        <f>IFERROR(IF('Sammel-RG'!J317&lt;&gt;"",INDEX(Wohnsitz!$C$5,1),""),"")</f>
        <v/>
      </c>
      <c r="D317" s="104" t="str">
        <f>IFERROR(IF('Sammel-RG'!H317&lt;&gt;"", 'Sammel-RG'!$B$10 &amp; " " &amp; $B$11, ""), "")</f>
        <v/>
      </c>
      <c r="E317" s="104" t="str">
        <f>IFERROR(IF('Sammel-RG'!J317&lt;&gt;"",INDEX(Wohnsitz!$F$7,1),""),"")</f>
        <v/>
      </c>
      <c r="F317" s="104" t="str">
        <f>IFERROR(IF('Sammel-RG'!J317&lt;&gt;"",INDEX(Wohnsitz!$C$11,1),""),"")</f>
        <v/>
      </c>
      <c r="G317" s="104" t="str">
        <f>IF(ISBLANK(Wohnsitz!B311),"",(Wohnsitz!B311))</f>
        <v/>
      </c>
      <c r="H317" s="104" t="str">
        <f>IF(ISBLANK(Wohnsitz!G311),"",(Wohnsitz!G311))</f>
        <v/>
      </c>
      <c r="I317" s="104" t="str">
        <f>IF(ISBLANK(Wohnsitz!H311),"",(Wohnsitz!H311))</f>
        <v/>
      </c>
      <c r="J317" s="104" t="str">
        <f>IF(ISBLANK(Wohnsitz!I311),"",(Wohnsitz!I311))</f>
        <v/>
      </c>
      <c r="K317" s="103" t="str">
        <f>IF(ISBLANK(Wohnsitz!J311),"",(Wohnsitz!J311))</f>
        <v/>
      </c>
      <c r="L317" s="23" t="str">
        <f>IF(ISBLANK(Wohnsitz!K311),"",(Wohnsitz!K311))</f>
        <v/>
      </c>
      <c r="M317" s="105" t="str">
        <f>IF(ISBLANK(Wohnsitz!W311),"",(Wohnsitz!W311))</f>
        <v/>
      </c>
      <c r="N317" s="19" t="str">
        <f>IF(ISBLANK(Wohnsitz!L311),"",(Wohnsitz!L311/60))</f>
        <v/>
      </c>
      <c r="O317" s="19" t="str">
        <f>IF(ISBLANK(Wohnsitz!M311),"",(Wohnsitz!M311/60))</f>
        <v/>
      </c>
      <c r="P317" s="19" t="str">
        <f>IF(ISBLANK(Wohnsitz!N311),"",(Wohnsitz!N311/60))</f>
        <v/>
      </c>
      <c r="Q317" s="19">
        <f t="shared" si="10"/>
        <v>0</v>
      </c>
      <c r="R317" s="19" t="str">
        <f>IF(ISBLANK(Wohnsitz!P311),"",(Wohnsitz!P311))</f>
        <v/>
      </c>
      <c r="S317" s="19" t="str">
        <f>IF(ISBLANK(Wohnsitz!Q311),"",(Wohnsitz!Q311))</f>
        <v/>
      </c>
      <c r="T317" s="19" t="str">
        <f>IF(ISBLANK(Wohnsitz!R311),"",(Wohnsitz!R311))</f>
        <v/>
      </c>
      <c r="U317" s="19" t="str">
        <f>IF(ISBLANK(Wohnsitz!S311),"",(Wohnsitz!S311))</f>
        <v/>
      </c>
      <c r="V317" s="19" t="str">
        <f>IF(ISBLANK(Wohnsitz!T311),"",(Wohnsitz!T311))</f>
        <v/>
      </c>
      <c r="W317" s="19" t="str">
        <f>IF(ISBLANK(Wohnsitz!U311),"",(Wohnsitz!U311))</f>
        <v/>
      </c>
      <c r="X317" s="82">
        <f t="shared" si="11"/>
        <v>0</v>
      </c>
    </row>
    <row r="318" spans="1:24" ht="23.25" customHeight="1">
      <c r="A318" s="104" t="str">
        <f>IFERROR(IF('Sammel-RG'!J318&lt;&gt;"",INDEX(Wohnsitz!$J$1,1),""),"")</f>
        <v/>
      </c>
      <c r="B318" s="104" t="str">
        <f>IFERROR(IF('Sammel-RG'!J318&lt;&gt;"",INDEX(Wohnsitz!$C$8,1),""),"")</f>
        <v/>
      </c>
      <c r="C318" s="104" t="str">
        <f>IFERROR(IF('Sammel-RG'!J318&lt;&gt;"",INDEX(Wohnsitz!$C$5,1),""),"")</f>
        <v/>
      </c>
      <c r="D318" s="104" t="str">
        <f>IFERROR(IF('Sammel-RG'!H318&lt;&gt;"", 'Sammel-RG'!$B$10 &amp; " " &amp; $B$11, ""), "")</f>
        <v/>
      </c>
      <c r="E318" s="104" t="str">
        <f>IFERROR(IF('Sammel-RG'!J318&lt;&gt;"",INDEX(Wohnsitz!$F$7,1),""),"")</f>
        <v/>
      </c>
      <c r="F318" s="104" t="str">
        <f>IFERROR(IF('Sammel-RG'!J318&lt;&gt;"",INDEX(Wohnsitz!$C$11,1),""),"")</f>
        <v/>
      </c>
      <c r="G318" s="104" t="str">
        <f>IF(ISBLANK(Wohnsitz!B312),"",(Wohnsitz!B312))</f>
        <v/>
      </c>
      <c r="H318" s="104" t="str">
        <f>IF(ISBLANK(Wohnsitz!G312),"",(Wohnsitz!G312))</f>
        <v/>
      </c>
      <c r="I318" s="104" t="str">
        <f>IF(ISBLANK(Wohnsitz!H312),"",(Wohnsitz!H312))</f>
        <v/>
      </c>
      <c r="J318" s="104" t="str">
        <f>IF(ISBLANK(Wohnsitz!I312),"",(Wohnsitz!I312))</f>
        <v/>
      </c>
      <c r="K318" s="103" t="str">
        <f>IF(ISBLANK(Wohnsitz!J312),"",(Wohnsitz!J312))</f>
        <v/>
      </c>
      <c r="L318" s="23" t="str">
        <f>IF(ISBLANK(Wohnsitz!K312),"",(Wohnsitz!K312))</f>
        <v/>
      </c>
      <c r="M318" s="105" t="str">
        <f>IF(ISBLANK(Wohnsitz!W312),"",(Wohnsitz!W312))</f>
        <v/>
      </c>
      <c r="N318" s="19" t="str">
        <f>IF(ISBLANK(Wohnsitz!L312),"",(Wohnsitz!L312/60))</f>
        <v/>
      </c>
      <c r="O318" s="19" t="str">
        <f>IF(ISBLANK(Wohnsitz!M312),"",(Wohnsitz!M312/60))</f>
        <v/>
      </c>
      <c r="P318" s="19" t="str">
        <f>IF(ISBLANK(Wohnsitz!N312),"",(Wohnsitz!N312/60))</f>
        <v/>
      </c>
      <c r="Q318" s="19">
        <f t="shared" si="10"/>
        <v>0</v>
      </c>
      <c r="R318" s="19" t="str">
        <f>IF(ISBLANK(Wohnsitz!P312),"",(Wohnsitz!P312))</f>
        <v/>
      </c>
      <c r="S318" s="19" t="str">
        <f>IF(ISBLANK(Wohnsitz!Q312),"",(Wohnsitz!Q312))</f>
        <v/>
      </c>
      <c r="T318" s="19" t="str">
        <f>IF(ISBLANK(Wohnsitz!R312),"",(Wohnsitz!R312))</f>
        <v/>
      </c>
      <c r="U318" s="19" t="str">
        <f>IF(ISBLANK(Wohnsitz!S312),"",(Wohnsitz!S312))</f>
        <v/>
      </c>
      <c r="V318" s="19" t="str">
        <f>IF(ISBLANK(Wohnsitz!T312),"",(Wohnsitz!T312))</f>
        <v/>
      </c>
      <c r="W318" s="19" t="str">
        <f>IF(ISBLANK(Wohnsitz!U312),"",(Wohnsitz!U312))</f>
        <v/>
      </c>
      <c r="X318" s="82">
        <f t="shared" si="11"/>
        <v>0</v>
      </c>
    </row>
    <row r="319" spans="1:24" ht="23.25" customHeight="1">
      <c r="A319" s="104" t="str">
        <f>IFERROR(IF('Sammel-RG'!J319&lt;&gt;"",INDEX(Wohnsitz!$J$1,1),""),"")</f>
        <v/>
      </c>
      <c r="B319" s="104" t="str">
        <f>IFERROR(IF('Sammel-RG'!J319&lt;&gt;"",INDEX(Wohnsitz!$C$8,1),""),"")</f>
        <v/>
      </c>
      <c r="C319" s="104" t="str">
        <f>IFERROR(IF('Sammel-RG'!J319&lt;&gt;"",INDEX(Wohnsitz!$C$5,1),""),"")</f>
        <v/>
      </c>
      <c r="D319" s="104" t="str">
        <f>IFERROR(IF('Sammel-RG'!H319&lt;&gt;"", 'Sammel-RG'!$B$10 &amp; " " &amp; $B$11, ""), "")</f>
        <v/>
      </c>
      <c r="E319" s="104" t="str">
        <f>IFERROR(IF('Sammel-RG'!J319&lt;&gt;"",INDEX(Wohnsitz!$F$7,1),""),"")</f>
        <v/>
      </c>
      <c r="F319" s="104" t="str">
        <f>IFERROR(IF('Sammel-RG'!J319&lt;&gt;"",INDEX(Wohnsitz!$C$11,1),""),"")</f>
        <v/>
      </c>
      <c r="G319" s="104" t="str">
        <f>IF(ISBLANK(Wohnsitz!B313),"",(Wohnsitz!B313))</f>
        <v/>
      </c>
      <c r="H319" s="104" t="str">
        <f>IF(ISBLANK(Wohnsitz!G313),"",(Wohnsitz!G313))</f>
        <v/>
      </c>
      <c r="I319" s="104" t="str">
        <f>IF(ISBLANK(Wohnsitz!H313),"",(Wohnsitz!H313))</f>
        <v/>
      </c>
      <c r="J319" s="104" t="str">
        <f>IF(ISBLANK(Wohnsitz!I313),"",(Wohnsitz!I313))</f>
        <v/>
      </c>
      <c r="K319" s="103" t="str">
        <f>IF(ISBLANK(Wohnsitz!J313),"",(Wohnsitz!J313))</f>
        <v/>
      </c>
      <c r="L319" s="23" t="str">
        <f>IF(ISBLANK(Wohnsitz!K313),"",(Wohnsitz!K313))</f>
        <v/>
      </c>
      <c r="M319" s="105" t="str">
        <f>IF(ISBLANK(Wohnsitz!W313),"",(Wohnsitz!W313))</f>
        <v/>
      </c>
      <c r="N319" s="19" t="str">
        <f>IF(ISBLANK(Wohnsitz!L313),"",(Wohnsitz!L313/60))</f>
        <v/>
      </c>
      <c r="O319" s="19" t="str">
        <f>IF(ISBLANK(Wohnsitz!M313),"",(Wohnsitz!M313/60))</f>
        <v/>
      </c>
      <c r="P319" s="19" t="str">
        <f>IF(ISBLANK(Wohnsitz!N313),"",(Wohnsitz!N313/60))</f>
        <v/>
      </c>
      <c r="Q319" s="19">
        <f t="shared" si="10"/>
        <v>0</v>
      </c>
      <c r="R319" s="19" t="str">
        <f>IF(ISBLANK(Wohnsitz!P313),"",(Wohnsitz!P313))</f>
        <v/>
      </c>
      <c r="S319" s="19" t="str">
        <f>IF(ISBLANK(Wohnsitz!Q313),"",(Wohnsitz!Q313))</f>
        <v/>
      </c>
      <c r="T319" s="19" t="str">
        <f>IF(ISBLANK(Wohnsitz!R313),"",(Wohnsitz!R313))</f>
        <v/>
      </c>
      <c r="U319" s="19" t="str">
        <f>IF(ISBLANK(Wohnsitz!S313),"",(Wohnsitz!S313))</f>
        <v/>
      </c>
      <c r="V319" s="19" t="str">
        <f>IF(ISBLANK(Wohnsitz!T313),"",(Wohnsitz!T313))</f>
        <v/>
      </c>
      <c r="W319" s="19" t="str">
        <f>IF(ISBLANK(Wohnsitz!U313),"",(Wohnsitz!U313))</f>
        <v/>
      </c>
      <c r="X319" s="82">
        <f t="shared" si="11"/>
        <v>0</v>
      </c>
    </row>
    <row r="320" spans="1:24" ht="23.25" customHeight="1">
      <c r="A320" s="104" t="str">
        <f>IFERROR(IF('Sammel-RG'!J320&lt;&gt;"",INDEX(Wohnsitz!$J$1,1),""),"")</f>
        <v/>
      </c>
      <c r="B320" s="104" t="str">
        <f>IFERROR(IF('Sammel-RG'!J320&lt;&gt;"",INDEX(Wohnsitz!$C$8,1),""),"")</f>
        <v/>
      </c>
      <c r="C320" s="104" t="str">
        <f>IFERROR(IF('Sammel-RG'!J320&lt;&gt;"",INDEX(Wohnsitz!$C$5,1),""),"")</f>
        <v/>
      </c>
      <c r="D320" s="104" t="str">
        <f>IFERROR(IF('Sammel-RG'!H320&lt;&gt;"", 'Sammel-RG'!$B$10 &amp; " " &amp; $B$11, ""), "")</f>
        <v/>
      </c>
      <c r="E320" s="104" t="str">
        <f>IFERROR(IF('Sammel-RG'!J320&lt;&gt;"",INDEX(Wohnsitz!$F$7,1),""),"")</f>
        <v/>
      </c>
      <c r="F320" s="104" t="str">
        <f>IFERROR(IF('Sammel-RG'!J320&lt;&gt;"",INDEX(Wohnsitz!$C$11,1),""),"")</f>
        <v/>
      </c>
      <c r="G320" s="104" t="str">
        <f>IF(ISBLANK(Wohnsitz!B314),"",(Wohnsitz!B314))</f>
        <v/>
      </c>
      <c r="H320" s="104" t="str">
        <f>IF(ISBLANK(Wohnsitz!G314),"",(Wohnsitz!G314))</f>
        <v/>
      </c>
      <c r="I320" s="104" t="str">
        <f>IF(ISBLANK(Wohnsitz!H314),"",(Wohnsitz!H314))</f>
        <v/>
      </c>
      <c r="J320" s="104" t="str">
        <f>IF(ISBLANK(Wohnsitz!I314),"",(Wohnsitz!I314))</f>
        <v/>
      </c>
      <c r="K320" s="103" t="str">
        <f>IF(ISBLANK(Wohnsitz!J314),"",(Wohnsitz!J314))</f>
        <v/>
      </c>
      <c r="L320" s="23" t="str">
        <f>IF(ISBLANK(Wohnsitz!K314),"",(Wohnsitz!K314))</f>
        <v/>
      </c>
      <c r="M320" s="105" t="str">
        <f>IF(ISBLANK(Wohnsitz!W314),"",(Wohnsitz!W314))</f>
        <v/>
      </c>
      <c r="N320" s="19" t="str">
        <f>IF(ISBLANK(Wohnsitz!L314),"",(Wohnsitz!L314/60))</f>
        <v/>
      </c>
      <c r="O320" s="19" t="str">
        <f>IF(ISBLANK(Wohnsitz!M314),"",(Wohnsitz!M314/60))</f>
        <v/>
      </c>
      <c r="P320" s="19" t="str">
        <f>IF(ISBLANK(Wohnsitz!N314),"",(Wohnsitz!N314/60))</f>
        <v/>
      </c>
      <c r="Q320" s="19">
        <f t="shared" si="10"/>
        <v>0</v>
      </c>
      <c r="R320" s="19" t="str">
        <f>IF(ISBLANK(Wohnsitz!P314),"",(Wohnsitz!P314))</f>
        <v/>
      </c>
      <c r="S320" s="19" t="str">
        <f>IF(ISBLANK(Wohnsitz!Q314),"",(Wohnsitz!Q314))</f>
        <v/>
      </c>
      <c r="T320" s="19" t="str">
        <f>IF(ISBLANK(Wohnsitz!R314),"",(Wohnsitz!R314))</f>
        <v/>
      </c>
      <c r="U320" s="19" t="str">
        <f>IF(ISBLANK(Wohnsitz!S314),"",(Wohnsitz!S314))</f>
        <v/>
      </c>
      <c r="V320" s="19" t="str">
        <f>IF(ISBLANK(Wohnsitz!T314),"",(Wohnsitz!T314))</f>
        <v/>
      </c>
      <c r="W320" s="19" t="str">
        <f>IF(ISBLANK(Wohnsitz!U314),"",(Wohnsitz!U314))</f>
        <v/>
      </c>
      <c r="X320" s="82">
        <f t="shared" si="11"/>
        <v>0</v>
      </c>
    </row>
    <row r="321" spans="1:24" ht="23.25" customHeight="1">
      <c r="A321" s="104" t="str">
        <f>IFERROR(IF('Sammel-RG'!J321&lt;&gt;"",INDEX(Wohnsitz!$J$1,1),""),"")</f>
        <v/>
      </c>
      <c r="B321" s="104" t="str">
        <f>IFERROR(IF('Sammel-RG'!J321&lt;&gt;"",INDEX(Wohnsitz!$C$8,1),""),"")</f>
        <v/>
      </c>
      <c r="C321" s="104" t="str">
        <f>IFERROR(IF('Sammel-RG'!J321&lt;&gt;"",INDEX(Wohnsitz!$C$5,1),""),"")</f>
        <v/>
      </c>
      <c r="D321" s="104" t="str">
        <f>IFERROR(IF('Sammel-RG'!H321&lt;&gt;"", 'Sammel-RG'!$B$10 &amp; " " &amp; $B$11, ""), "")</f>
        <v/>
      </c>
      <c r="E321" s="104" t="str">
        <f>IFERROR(IF('Sammel-RG'!J321&lt;&gt;"",INDEX(Wohnsitz!$F$7,1),""),"")</f>
        <v/>
      </c>
      <c r="F321" s="104" t="str">
        <f>IFERROR(IF('Sammel-RG'!J321&lt;&gt;"",INDEX(Wohnsitz!$C$11,1),""),"")</f>
        <v/>
      </c>
      <c r="G321" s="104" t="str">
        <f>IF(ISBLANK(Wohnsitz!B315),"",(Wohnsitz!B315))</f>
        <v/>
      </c>
      <c r="H321" s="104" t="str">
        <f>IF(ISBLANK(Wohnsitz!G315),"",(Wohnsitz!G315))</f>
        <v/>
      </c>
      <c r="I321" s="104" t="str">
        <f>IF(ISBLANK(Wohnsitz!H315),"",(Wohnsitz!H315))</f>
        <v/>
      </c>
      <c r="J321" s="104" t="str">
        <f>IF(ISBLANK(Wohnsitz!I315),"",(Wohnsitz!I315))</f>
        <v/>
      </c>
      <c r="K321" s="103" t="str">
        <f>IF(ISBLANK(Wohnsitz!J315),"",(Wohnsitz!J315))</f>
        <v/>
      </c>
      <c r="L321" s="23" t="str">
        <f>IF(ISBLANK(Wohnsitz!K315),"",(Wohnsitz!K315))</f>
        <v/>
      </c>
      <c r="M321" s="105" t="str">
        <f>IF(ISBLANK(Wohnsitz!W315),"",(Wohnsitz!W315))</f>
        <v/>
      </c>
      <c r="N321" s="19" t="str">
        <f>IF(ISBLANK(Wohnsitz!L315),"",(Wohnsitz!L315/60))</f>
        <v/>
      </c>
      <c r="O321" s="19" t="str">
        <f>IF(ISBLANK(Wohnsitz!M315),"",(Wohnsitz!M315/60))</f>
        <v/>
      </c>
      <c r="P321" s="19" t="str">
        <f>IF(ISBLANK(Wohnsitz!N315),"",(Wohnsitz!N315/60))</f>
        <v/>
      </c>
      <c r="Q321" s="19">
        <f t="shared" si="10"/>
        <v>0</v>
      </c>
      <c r="R321" s="19" t="str">
        <f>IF(ISBLANK(Wohnsitz!P315),"",(Wohnsitz!P315))</f>
        <v/>
      </c>
      <c r="S321" s="19" t="str">
        <f>IF(ISBLANK(Wohnsitz!Q315),"",(Wohnsitz!Q315))</f>
        <v/>
      </c>
      <c r="T321" s="19" t="str">
        <f>IF(ISBLANK(Wohnsitz!R315),"",(Wohnsitz!R315))</f>
        <v/>
      </c>
      <c r="U321" s="19" t="str">
        <f>IF(ISBLANK(Wohnsitz!S315),"",(Wohnsitz!S315))</f>
        <v/>
      </c>
      <c r="V321" s="19" t="str">
        <f>IF(ISBLANK(Wohnsitz!T315),"",(Wohnsitz!T315))</f>
        <v/>
      </c>
      <c r="W321" s="19" t="str">
        <f>IF(ISBLANK(Wohnsitz!U315),"",(Wohnsitz!U315))</f>
        <v/>
      </c>
      <c r="X321" s="82">
        <f t="shared" si="11"/>
        <v>0</v>
      </c>
    </row>
    <row r="322" spans="1:24" ht="23.25" customHeight="1">
      <c r="A322" s="104" t="str">
        <f>IFERROR(IF('Sammel-RG'!J322&lt;&gt;"",INDEX(Wohnsitz!$J$1,1),""),"")</f>
        <v/>
      </c>
      <c r="B322" s="104" t="str">
        <f>IFERROR(IF('Sammel-RG'!J322&lt;&gt;"",INDEX(Wohnsitz!$C$8,1),""),"")</f>
        <v/>
      </c>
      <c r="C322" s="104" t="str">
        <f>IFERROR(IF('Sammel-RG'!J322&lt;&gt;"",INDEX(Wohnsitz!$C$5,1),""),"")</f>
        <v/>
      </c>
      <c r="D322" s="104" t="str">
        <f>IFERROR(IF('Sammel-RG'!H322&lt;&gt;"", 'Sammel-RG'!$B$10 &amp; " " &amp; $B$11, ""), "")</f>
        <v/>
      </c>
      <c r="E322" s="104" t="str">
        <f>IFERROR(IF('Sammel-RG'!J322&lt;&gt;"",INDEX(Wohnsitz!$F$7,1),""),"")</f>
        <v/>
      </c>
      <c r="F322" s="104" t="str">
        <f>IFERROR(IF('Sammel-RG'!J322&lt;&gt;"",INDEX(Wohnsitz!$C$11,1),""),"")</f>
        <v/>
      </c>
      <c r="G322" s="104" t="str">
        <f>IF(ISBLANK(Wohnsitz!B316),"",(Wohnsitz!B316))</f>
        <v/>
      </c>
      <c r="H322" s="104" t="str">
        <f>IF(ISBLANK(Wohnsitz!G316),"",(Wohnsitz!G316))</f>
        <v/>
      </c>
      <c r="I322" s="104" t="str">
        <f>IF(ISBLANK(Wohnsitz!H316),"",(Wohnsitz!H316))</f>
        <v/>
      </c>
      <c r="J322" s="104" t="str">
        <f>IF(ISBLANK(Wohnsitz!I316),"",(Wohnsitz!I316))</f>
        <v/>
      </c>
      <c r="K322" s="103" t="str">
        <f>IF(ISBLANK(Wohnsitz!J316),"",(Wohnsitz!J316))</f>
        <v/>
      </c>
      <c r="L322" s="23" t="str">
        <f>IF(ISBLANK(Wohnsitz!K316),"",(Wohnsitz!K316))</f>
        <v/>
      </c>
      <c r="M322" s="105" t="str">
        <f>IF(ISBLANK(Wohnsitz!W316),"",(Wohnsitz!W316))</f>
        <v/>
      </c>
      <c r="N322" s="19" t="str">
        <f>IF(ISBLANK(Wohnsitz!L316),"",(Wohnsitz!L316/60))</f>
        <v/>
      </c>
      <c r="O322" s="19" t="str">
        <f>IF(ISBLANK(Wohnsitz!M316),"",(Wohnsitz!M316/60))</f>
        <v/>
      </c>
      <c r="P322" s="19" t="str">
        <f>IF(ISBLANK(Wohnsitz!N316),"",(Wohnsitz!N316/60))</f>
        <v/>
      </c>
      <c r="Q322" s="19">
        <f t="shared" si="10"/>
        <v>0</v>
      </c>
      <c r="R322" s="19" t="str">
        <f>IF(ISBLANK(Wohnsitz!P316),"",(Wohnsitz!P316))</f>
        <v/>
      </c>
      <c r="S322" s="19" t="str">
        <f>IF(ISBLANK(Wohnsitz!Q316),"",(Wohnsitz!Q316))</f>
        <v/>
      </c>
      <c r="T322" s="19" t="str">
        <f>IF(ISBLANK(Wohnsitz!R316),"",(Wohnsitz!R316))</f>
        <v/>
      </c>
      <c r="U322" s="19" t="str">
        <f>IF(ISBLANK(Wohnsitz!S316),"",(Wohnsitz!S316))</f>
        <v/>
      </c>
      <c r="V322" s="19" t="str">
        <f>IF(ISBLANK(Wohnsitz!T316),"",(Wohnsitz!T316))</f>
        <v/>
      </c>
      <c r="W322" s="19" t="str">
        <f>IF(ISBLANK(Wohnsitz!U316),"",(Wohnsitz!U316))</f>
        <v/>
      </c>
      <c r="X322" s="82">
        <f t="shared" si="11"/>
        <v>0</v>
      </c>
    </row>
    <row r="323" spans="1:24" ht="23.25" customHeight="1">
      <c r="A323" s="104" t="str">
        <f>IFERROR(IF('Sammel-RG'!J323&lt;&gt;"",INDEX(Wohnsitz!$J$1,1),""),"")</f>
        <v/>
      </c>
      <c r="B323" s="104" t="str">
        <f>IFERROR(IF('Sammel-RG'!J323&lt;&gt;"",INDEX(Wohnsitz!$C$8,1),""),"")</f>
        <v/>
      </c>
      <c r="C323" s="104" t="str">
        <f>IFERROR(IF('Sammel-RG'!J323&lt;&gt;"",INDEX(Wohnsitz!$C$5,1),""),"")</f>
        <v/>
      </c>
      <c r="D323" s="104" t="str">
        <f>IFERROR(IF('Sammel-RG'!H323&lt;&gt;"", 'Sammel-RG'!$B$10 &amp; " " &amp; $B$11, ""), "")</f>
        <v/>
      </c>
      <c r="E323" s="104" t="str">
        <f>IFERROR(IF('Sammel-RG'!J323&lt;&gt;"",INDEX(Wohnsitz!$F$7,1),""),"")</f>
        <v/>
      </c>
      <c r="F323" s="104" t="str">
        <f>IFERROR(IF('Sammel-RG'!J323&lt;&gt;"",INDEX(Wohnsitz!$C$11,1),""),"")</f>
        <v/>
      </c>
      <c r="G323" s="104" t="str">
        <f>IF(ISBLANK(Wohnsitz!B317),"",(Wohnsitz!B317))</f>
        <v/>
      </c>
      <c r="H323" s="104" t="str">
        <f>IF(ISBLANK(Wohnsitz!G317),"",(Wohnsitz!G317))</f>
        <v/>
      </c>
      <c r="I323" s="104" t="str">
        <f>IF(ISBLANK(Wohnsitz!H317),"",(Wohnsitz!H317))</f>
        <v/>
      </c>
      <c r="J323" s="104" t="str">
        <f>IF(ISBLANK(Wohnsitz!I317),"",(Wohnsitz!I317))</f>
        <v/>
      </c>
      <c r="K323" s="103" t="str">
        <f>IF(ISBLANK(Wohnsitz!J317),"",(Wohnsitz!J317))</f>
        <v/>
      </c>
      <c r="L323" s="23" t="str">
        <f>IF(ISBLANK(Wohnsitz!K317),"",(Wohnsitz!K317))</f>
        <v/>
      </c>
      <c r="M323" s="105" t="str">
        <f>IF(ISBLANK(Wohnsitz!W317),"",(Wohnsitz!W317))</f>
        <v/>
      </c>
      <c r="N323" s="19" t="str">
        <f>IF(ISBLANK(Wohnsitz!L317),"",(Wohnsitz!L317/60))</f>
        <v/>
      </c>
      <c r="O323" s="19" t="str">
        <f>IF(ISBLANK(Wohnsitz!M317),"",(Wohnsitz!M317/60))</f>
        <v/>
      </c>
      <c r="P323" s="19" t="str">
        <f>IF(ISBLANK(Wohnsitz!N317),"",(Wohnsitz!N317/60))</f>
        <v/>
      </c>
      <c r="Q323" s="19">
        <f t="shared" si="10"/>
        <v>0</v>
      </c>
      <c r="R323" s="19" t="str">
        <f>IF(ISBLANK(Wohnsitz!P317),"",(Wohnsitz!P317))</f>
        <v/>
      </c>
      <c r="S323" s="19" t="str">
        <f>IF(ISBLANK(Wohnsitz!Q317),"",(Wohnsitz!Q317))</f>
        <v/>
      </c>
      <c r="T323" s="19" t="str">
        <f>IF(ISBLANK(Wohnsitz!R317),"",(Wohnsitz!R317))</f>
        <v/>
      </c>
      <c r="U323" s="19" t="str">
        <f>IF(ISBLANK(Wohnsitz!S317),"",(Wohnsitz!S317))</f>
        <v/>
      </c>
      <c r="V323" s="19" t="str">
        <f>IF(ISBLANK(Wohnsitz!T317),"",(Wohnsitz!T317))</f>
        <v/>
      </c>
      <c r="W323" s="19" t="str">
        <f>IF(ISBLANK(Wohnsitz!U317),"",(Wohnsitz!U317))</f>
        <v/>
      </c>
      <c r="X323" s="82">
        <f t="shared" si="11"/>
        <v>0</v>
      </c>
    </row>
    <row r="324" spans="1:24" ht="23.25" customHeight="1">
      <c r="A324" s="104" t="str">
        <f>IFERROR(IF('Sammel-RG'!J324&lt;&gt;"",INDEX(Wohnsitz!$J$1,1),""),"")</f>
        <v/>
      </c>
      <c r="B324" s="104" t="str">
        <f>IFERROR(IF('Sammel-RG'!J324&lt;&gt;"",INDEX(Wohnsitz!$C$8,1),""),"")</f>
        <v/>
      </c>
      <c r="C324" s="104" t="str">
        <f>IFERROR(IF('Sammel-RG'!J324&lt;&gt;"",INDEX(Wohnsitz!$C$5,1),""),"")</f>
        <v/>
      </c>
      <c r="D324" s="104" t="str">
        <f>IFERROR(IF('Sammel-RG'!H324&lt;&gt;"", 'Sammel-RG'!$B$10 &amp; " " &amp; $B$11, ""), "")</f>
        <v/>
      </c>
      <c r="E324" s="104" t="str">
        <f>IFERROR(IF('Sammel-RG'!J324&lt;&gt;"",INDEX(Wohnsitz!$F$7,1),""),"")</f>
        <v/>
      </c>
      <c r="F324" s="104" t="str">
        <f>IFERROR(IF('Sammel-RG'!J324&lt;&gt;"",INDEX(Wohnsitz!$C$11,1),""),"")</f>
        <v/>
      </c>
      <c r="G324" s="104" t="str">
        <f>IF(ISBLANK(Wohnsitz!B318),"",(Wohnsitz!B318))</f>
        <v/>
      </c>
      <c r="H324" s="104" t="str">
        <f>IF(ISBLANK(Wohnsitz!G318),"",(Wohnsitz!G318))</f>
        <v/>
      </c>
      <c r="I324" s="104" t="str">
        <f>IF(ISBLANK(Wohnsitz!H318),"",(Wohnsitz!H318))</f>
        <v/>
      </c>
      <c r="J324" s="104" t="str">
        <f>IF(ISBLANK(Wohnsitz!I318),"",(Wohnsitz!I318))</f>
        <v/>
      </c>
      <c r="K324" s="103" t="str">
        <f>IF(ISBLANK(Wohnsitz!J318),"",(Wohnsitz!J318))</f>
        <v/>
      </c>
      <c r="L324" s="23" t="str">
        <f>IF(ISBLANK(Wohnsitz!K318),"",(Wohnsitz!K318))</f>
        <v/>
      </c>
      <c r="M324" s="105" t="str">
        <f>IF(ISBLANK(Wohnsitz!W318),"",(Wohnsitz!W318))</f>
        <v/>
      </c>
      <c r="N324" s="19" t="str">
        <f>IF(ISBLANK(Wohnsitz!L318),"",(Wohnsitz!L318/60))</f>
        <v/>
      </c>
      <c r="O324" s="19" t="str">
        <f>IF(ISBLANK(Wohnsitz!M318),"",(Wohnsitz!M318/60))</f>
        <v/>
      </c>
      <c r="P324" s="19" t="str">
        <f>IF(ISBLANK(Wohnsitz!N318),"",(Wohnsitz!N318/60))</f>
        <v/>
      </c>
      <c r="Q324" s="19">
        <f t="shared" si="10"/>
        <v>0</v>
      </c>
      <c r="R324" s="19" t="str">
        <f>IF(ISBLANK(Wohnsitz!P318),"",(Wohnsitz!P318))</f>
        <v/>
      </c>
      <c r="S324" s="19" t="str">
        <f>IF(ISBLANK(Wohnsitz!Q318),"",(Wohnsitz!Q318))</f>
        <v/>
      </c>
      <c r="T324" s="19" t="str">
        <f>IF(ISBLANK(Wohnsitz!R318),"",(Wohnsitz!R318))</f>
        <v/>
      </c>
      <c r="U324" s="19" t="str">
        <f>IF(ISBLANK(Wohnsitz!S318),"",(Wohnsitz!S318))</f>
        <v/>
      </c>
      <c r="V324" s="19" t="str">
        <f>IF(ISBLANK(Wohnsitz!T318),"",(Wohnsitz!T318))</f>
        <v/>
      </c>
      <c r="W324" s="19" t="str">
        <f>IF(ISBLANK(Wohnsitz!U318),"",(Wohnsitz!U318))</f>
        <v/>
      </c>
      <c r="X324" s="82">
        <f t="shared" si="11"/>
        <v>0</v>
      </c>
    </row>
    <row r="325" spans="1:24" ht="23.25" customHeight="1">
      <c r="A325" s="104" t="str">
        <f>IFERROR(IF('Sammel-RG'!J325&lt;&gt;"",INDEX(Wohnsitz!$J$1,1),""),"")</f>
        <v/>
      </c>
      <c r="B325" s="104" t="str">
        <f>IFERROR(IF('Sammel-RG'!J325&lt;&gt;"",INDEX(Wohnsitz!$C$8,1),""),"")</f>
        <v/>
      </c>
      <c r="C325" s="104" t="str">
        <f>IFERROR(IF('Sammel-RG'!J325&lt;&gt;"",INDEX(Wohnsitz!$C$5,1),""),"")</f>
        <v/>
      </c>
      <c r="D325" s="104" t="str">
        <f>IFERROR(IF('Sammel-RG'!H325&lt;&gt;"", 'Sammel-RG'!$B$10 &amp; " " &amp; $B$11, ""), "")</f>
        <v/>
      </c>
      <c r="E325" s="104" t="str">
        <f>IFERROR(IF('Sammel-RG'!J325&lt;&gt;"",INDEX(Wohnsitz!$F$7,1),""),"")</f>
        <v/>
      </c>
      <c r="F325" s="104" t="str">
        <f>IFERROR(IF('Sammel-RG'!J325&lt;&gt;"",INDEX(Wohnsitz!$C$11,1),""),"")</f>
        <v/>
      </c>
      <c r="G325" s="104" t="str">
        <f>IF(ISBLANK(Wohnsitz!B319),"",(Wohnsitz!B319))</f>
        <v/>
      </c>
      <c r="H325" s="104" t="str">
        <f>IF(ISBLANK(Wohnsitz!G319),"",(Wohnsitz!G319))</f>
        <v/>
      </c>
      <c r="I325" s="104" t="str">
        <f>IF(ISBLANK(Wohnsitz!H319),"",(Wohnsitz!H319))</f>
        <v/>
      </c>
      <c r="J325" s="104" t="str">
        <f>IF(ISBLANK(Wohnsitz!I319),"",(Wohnsitz!I319))</f>
        <v/>
      </c>
      <c r="K325" s="103" t="str">
        <f>IF(ISBLANK(Wohnsitz!J319),"",(Wohnsitz!J319))</f>
        <v/>
      </c>
      <c r="L325" s="23" t="str">
        <f>IF(ISBLANK(Wohnsitz!K319),"",(Wohnsitz!K319))</f>
        <v/>
      </c>
      <c r="M325" s="105" t="str">
        <f>IF(ISBLANK(Wohnsitz!W319),"",(Wohnsitz!W319))</f>
        <v/>
      </c>
      <c r="N325" s="19" t="str">
        <f>IF(ISBLANK(Wohnsitz!L319),"",(Wohnsitz!L319/60))</f>
        <v/>
      </c>
      <c r="O325" s="19" t="str">
        <f>IF(ISBLANK(Wohnsitz!M319),"",(Wohnsitz!M319/60))</f>
        <v/>
      </c>
      <c r="P325" s="19" t="str">
        <f>IF(ISBLANK(Wohnsitz!N319),"",(Wohnsitz!N319/60))</f>
        <v/>
      </c>
      <c r="Q325" s="19">
        <f t="shared" si="10"/>
        <v>0</v>
      </c>
      <c r="R325" s="19" t="str">
        <f>IF(ISBLANK(Wohnsitz!P319),"",(Wohnsitz!P319))</f>
        <v/>
      </c>
      <c r="S325" s="19" t="str">
        <f>IF(ISBLANK(Wohnsitz!Q319),"",(Wohnsitz!Q319))</f>
        <v/>
      </c>
      <c r="T325" s="19" t="str">
        <f>IF(ISBLANK(Wohnsitz!R319),"",(Wohnsitz!R319))</f>
        <v/>
      </c>
      <c r="U325" s="19" t="str">
        <f>IF(ISBLANK(Wohnsitz!S319),"",(Wohnsitz!S319))</f>
        <v/>
      </c>
      <c r="V325" s="19" t="str">
        <f>IF(ISBLANK(Wohnsitz!T319),"",(Wohnsitz!T319))</f>
        <v/>
      </c>
      <c r="W325" s="19" t="str">
        <f>IF(ISBLANK(Wohnsitz!U319),"",(Wohnsitz!U319))</f>
        <v/>
      </c>
      <c r="X325" s="82">
        <f t="shared" si="11"/>
        <v>0</v>
      </c>
    </row>
    <row r="326" spans="1:24" ht="23.25" customHeight="1">
      <c r="A326" s="104" t="str">
        <f>IFERROR(IF('Sammel-RG'!J326&lt;&gt;"",INDEX(Wohnsitz!$J$1,1),""),"")</f>
        <v/>
      </c>
      <c r="B326" s="104" t="str">
        <f>IFERROR(IF('Sammel-RG'!J326&lt;&gt;"",INDEX(Wohnsitz!$C$8,1),""),"")</f>
        <v/>
      </c>
      <c r="C326" s="104" t="str">
        <f>IFERROR(IF('Sammel-RG'!J326&lt;&gt;"",INDEX(Wohnsitz!$C$5,1),""),"")</f>
        <v/>
      </c>
      <c r="D326" s="104" t="str">
        <f>IFERROR(IF('Sammel-RG'!H326&lt;&gt;"", 'Sammel-RG'!$B$10 &amp; " " &amp; $B$11, ""), "")</f>
        <v/>
      </c>
      <c r="E326" s="104" t="str">
        <f>IFERROR(IF('Sammel-RG'!J326&lt;&gt;"",INDEX(Wohnsitz!$F$7,1),""),"")</f>
        <v/>
      </c>
      <c r="F326" s="104" t="str">
        <f>IFERROR(IF('Sammel-RG'!J326&lt;&gt;"",INDEX(Wohnsitz!$C$11,1),""),"")</f>
        <v/>
      </c>
      <c r="G326" s="104" t="str">
        <f>IF(ISBLANK(Wohnsitz!B320),"",(Wohnsitz!B320))</f>
        <v/>
      </c>
      <c r="H326" s="104" t="str">
        <f>IF(ISBLANK(Wohnsitz!G320),"",(Wohnsitz!G320))</f>
        <v/>
      </c>
      <c r="I326" s="104" t="str">
        <f>IF(ISBLANK(Wohnsitz!H320),"",(Wohnsitz!H320))</f>
        <v/>
      </c>
      <c r="J326" s="104" t="str">
        <f>IF(ISBLANK(Wohnsitz!I320),"",(Wohnsitz!I320))</f>
        <v/>
      </c>
      <c r="K326" s="103" t="str">
        <f>IF(ISBLANK(Wohnsitz!J320),"",(Wohnsitz!J320))</f>
        <v/>
      </c>
      <c r="L326" s="23" t="str">
        <f>IF(ISBLANK(Wohnsitz!K320),"",(Wohnsitz!K320))</f>
        <v/>
      </c>
      <c r="M326" s="105" t="str">
        <f>IF(ISBLANK(Wohnsitz!W320),"",(Wohnsitz!W320))</f>
        <v/>
      </c>
      <c r="N326" s="19" t="str">
        <f>IF(ISBLANK(Wohnsitz!L320),"",(Wohnsitz!L320/60))</f>
        <v/>
      </c>
      <c r="O326" s="19" t="str">
        <f>IF(ISBLANK(Wohnsitz!M320),"",(Wohnsitz!M320/60))</f>
        <v/>
      </c>
      <c r="P326" s="19" t="str">
        <f>IF(ISBLANK(Wohnsitz!N320),"",(Wohnsitz!N320/60))</f>
        <v/>
      </c>
      <c r="Q326" s="19">
        <f t="shared" si="10"/>
        <v>0</v>
      </c>
      <c r="R326" s="19" t="str">
        <f>IF(ISBLANK(Wohnsitz!P320),"",(Wohnsitz!P320))</f>
        <v/>
      </c>
      <c r="S326" s="19" t="str">
        <f>IF(ISBLANK(Wohnsitz!Q320),"",(Wohnsitz!Q320))</f>
        <v/>
      </c>
      <c r="T326" s="19" t="str">
        <f>IF(ISBLANK(Wohnsitz!R320),"",(Wohnsitz!R320))</f>
        <v/>
      </c>
      <c r="U326" s="19" t="str">
        <f>IF(ISBLANK(Wohnsitz!S320),"",(Wohnsitz!S320))</f>
        <v/>
      </c>
      <c r="V326" s="19" t="str">
        <f>IF(ISBLANK(Wohnsitz!T320),"",(Wohnsitz!T320))</f>
        <v/>
      </c>
      <c r="W326" s="19" t="str">
        <f>IF(ISBLANK(Wohnsitz!U320),"",(Wohnsitz!U320))</f>
        <v/>
      </c>
      <c r="X326" s="82">
        <f t="shared" si="11"/>
        <v>0</v>
      </c>
    </row>
    <row r="327" spans="1:24" ht="23.25" customHeight="1">
      <c r="A327" s="104" t="str">
        <f>IFERROR(IF('Sammel-RG'!J327&lt;&gt;"",INDEX(Wohnsitz!$J$1,1),""),"")</f>
        <v/>
      </c>
      <c r="B327" s="104" t="str">
        <f>IFERROR(IF('Sammel-RG'!J327&lt;&gt;"",INDEX(Wohnsitz!$C$8,1),""),"")</f>
        <v/>
      </c>
      <c r="C327" s="104" t="str">
        <f>IFERROR(IF('Sammel-RG'!J327&lt;&gt;"",INDEX(Wohnsitz!$C$5,1),""),"")</f>
        <v/>
      </c>
      <c r="D327" s="104" t="str">
        <f>IFERROR(IF('Sammel-RG'!H327&lt;&gt;"", 'Sammel-RG'!$B$10 &amp; " " &amp; $B$11, ""), "")</f>
        <v/>
      </c>
      <c r="E327" s="104" t="str">
        <f>IFERROR(IF('Sammel-RG'!J327&lt;&gt;"",INDEX(Wohnsitz!$F$7,1),""),"")</f>
        <v/>
      </c>
      <c r="F327" s="104" t="str">
        <f>IFERROR(IF('Sammel-RG'!J327&lt;&gt;"",INDEX(Wohnsitz!$C$11,1),""),"")</f>
        <v/>
      </c>
      <c r="G327" s="104" t="str">
        <f>IF(ISBLANK(Wohnsitz!B321),"",(Wohnsitz!B321))</f>
        <v/>
      </c>
      <c r="H327" s="104" t="str">
        <f>IF(ISBLANK(Wohnsitz!G321),"",(Wohnsitz!G321))</f>
        <v/>
      </c>
      <c r="I327" s="104" t="str">
        <f>IF(ISBLANK(Wohnsitz!H321),"",(Wohnsitz!H321))</f>
        <v/>
      </c>
      <c r="J327" s="104" t="str">
        <f>IF(ISBLANK(Wohnsitz!I321),"",(Wohnsitz!I321))</f>
        <v/>
      </c>
      <c r="K327" s="103" t="str">
        <f>IF(ISBLANK(Wohnsitz!J321),"",(Wohnsitz!J321))</f>
        <v/>
      </c>
      <c r="L327" s="23" t="str">
        <f>IF(ISBLANK(Wohnsitz!K321),"",(Wohnsitz!K321))</f>
        <v/>
      </c>
      <c r="M327" s="105" t="str">
        <f>IF(ISBLANK(Wohnsitz!W321),"",(Wohnsitz!W321))</f>
        <v/>
      </c>
      <c r="N327" s="19" t="str">
        <f>IF(ISBLANK(Wohnsitz!L321),"",(Wohnsitz!L321/60))</f>
        <v/>
      </c>
      <c r="O327" s="19" t="str">
        <f>IF(ISBLANK(Wohnsitz!M321),"",(Wohnsitz!M321/60))</f>
        <v/>
      </c>
      <c r="P327" s="19" t="str">
        <f>IF(ISBLANK(Wohnsitz!N321),"",(Wohnsitz!N321/60))</f>
        <v/>
      </c>
      <c r="Q327" s="19">
        <f t="shared" si="10"/>
        <v>0</v>
      </c>
      <c r="R327" s="19" t="str">
        <f>IF(ISBLANK(Wohnsitz!P321),"",(Wohnsitz!P321))</f>
        <v/>
      </c>
      <c r="S327" s="19" t="str">
        <f>IF(ISBLANK(Wohnsitz!Q321),"",(Wohnsitz!Q321))</f>
        <v/>
      </c>
      <c r="T327" s="19" t="str">
        <f>IF(ISBLANK(Wohnsitz!R321),"",(Wohnsitz!R321))</f>
        <v/>
      </c>
      <c r="U327" s="19" t="str">
        <f>IF(ISBLANK(Wohnsitz!S321),"",(Wohnsitz!S321))</f>
        <v/>
      </c>
      <c r="V327" s="19" t="str">
        <f>IF(ISBLANK(Wohnsitz!T321),"",(Wohnsitz!T321))</f>
        <v/>
      </c>
      <c r="W327" s="19" t="str">
        <f>IF(ISBLANK(Wohnsitz!U321),"",(Wohnsitz!U321))</f>
        <v/>
      </c>
      <c r="X327" s="82">
        <f t="shared" si="11"/>
        <v>0</v>
      </c>
    </row>
    <row r="328" spans="1:24" ht="23.25" customHeight="1">
      <c r="A328" s="104" t="str">
        <f>IFERROR(IF('Sammel-RG'!J328&lt;&gt;"",INDEX(Wohnsitz!$J$1,1),""),"")</f>
        <v/>
      </c>
      <c r="B328" s="104" t="str">
        <f>IFERROR(IF('Sammel-RG'!J328&lt;&gt;"",INDEX(Wohnsitz!$C$8,1),""),"")</f>
        <v/>
      </c>
      <c r="C328" s="104" t="str">
        <f>IFERROR(IF('Sammel-RG'!J328&lt;&gt;"",INDEX(Wohnsitz!$C$5,1),""),"")</f>
        <v/>
      </c>
      <c r="D328" s="104" t="str">
        <f>IFERROR(IF('Sammel-RG'!H328&lt;&gt;"", 'Sammel-RG'!$B$10 &amp; " " &amp; $B$11, ""), "")</f>
        <v/>
      </c>
      <c r="E328" s="104" t="str">
        <f>IFERROR(IF('Sammel-RG'!J328&lt;&gt;"",INDEX(Wohnsitz!$F$7,1),""),"")</f>
        <v/>
      </c>
      <c r="F328" s="104" t="str">
        <f>IFERROR(IF('Sammel-RG'!J328&lt;&gt;"",INDEX(Wohnsitz!$C$11,1),""),"")</f>
        <v/>
      </c>
      <c r="G328" s="104" t="str">
        <f>IF(ISBLANK(Wohnsitz!B322),"",(Wohnsitz!B322))</f>
        <v/>
      </c>
      <c r="H328" s="104" t="str">
        <f>IF(ISBLANK(Wohnsitz!G322),"",(Wohnsitz!G322))</f>
        <v/>
      </c>
      <c r="I328" s="104" t="str">
        <f>IF(ISBLANK(Wohnsitz!H322),"",(Wohnsitz!H322))</f>
        <v/>
      </c>
      <c r="J328" s="104" t="str">
        <f>IF(ISBLANK(Wohnsitz!I322),"",(Wohnsitz!I322))</f>
        <v/>
      </c>
      <c r="K328" s="103" t="str">
        <f>IF(ISBLANK(Wohnsitz!J322),"",(Wohnsitz!J322))</f>
        <v/>
      </c>
      <c r="L328" s="23" t="str">
        <f>IF(ISBLANK(Wohnsitz!K322),"",(Wohnsitz!K322))</f>
        <v/>
      </c>
      <c r="M328" s="105" t="str">
        <f>IF(ISBLANK(Wohnsitz!W322),"",(Wohnsitz!W322))</f>
        <v/>
      </c>
      <c r="N328" s="19" t="str">
        <f>IF(ISBLANK(Wohnsitz!L322),"",(Wohnsitz!L322/60))</f>
        <v/>
      </c>
      <c r="O328" s="19" t="str">
        <f>IF(ISBLANK(Wohnsitz!M322),"",(Wohnsitz!M322/60))</f>
        <v/>
      </c>
      <c r="P328" s="19" t="str">
        <f>IF(ISBLANK(Wohnsitz!N322),"",(Wohnsitz!N322/60))</f>
        <v/>
      </c>
      <c r="Q328" s="19">
        <f t="shared" si="10"/>
        <v>0</v>
      </c>
      <c r="R328" s="19" t="str">
        <f>IF(ISBLANK(Wohnsitz!P322),"",(Wohnsitz!P322))</f>
        <v/>
      </c>
      <c r="S328" s="19" t="str">
        <f>IF(ISBLANK(Wohnsitz!Q322),"",(Wohnsitz!Q322))</f>
        <v/>
      </c>
      <c r="T328" s="19" t="str">
        <f>IF(ISBLANK(Wohnsitz!R322),"",(Wohnsitz!R322))</f>
        <v/>
      </c>
      <c r="U328" s="19" t="str">
        <f>IF(ISBLANK(Wohnsitz!S322),"",(Wohnsitz!S322))</f>
        <v/>
      </c>
      <c r="V328" s="19" t="str">
        <f>IF(ISBLANK(Wohnsitz!T322),"",(Wohnsitz!T322))</f>
        <v/>
      </c>
      <c r="W328" s="19" t="str">
        <f>IF(ISBLANK(Wohnsitz!U322),"",(Wohnsitz!U322))</f>
        <v/>
      </c>
      <c r="X328" s="82">
        <f t="shared" si="11"/>
        <v>0</v>
      </c>
    </row>
    <row r="329" spans="1:24" ht="23.25" customHeight="1">
      <c r="A329" s="104" t="str">
        <f>IFERROR(IF('Sammel-RG'!J329&lt;&gt;"",INDEX(Wohnsitz!$J$1,1),""),"")</f>
        <v/>
      </c>
      <c r="B329" s="104" t="str">
        <f>IFERROR(IF('Sammel-RG'!J329&lt;&gt;"",INDEX(Wohnsitz!$C$8,1),""),"")</f>
        <v/>
      </c>
      <c r="C329" s="104" t="str">
        <f>IFERROR(IF('Sammel-RG'!J329&lt;&gt;"",INDEX(Wohnsitz!$C$5,1),""),"")</f>
        <v/>
      </c>
      <c r="D329" s="104" t="str">
        <f>IFERROR(IF('Sammel-RG'!H329&lt;&gt;"", 'Sammel-RG'!$B$10 &amp; " " &amp; $B$11, ""), "")</f>
        <v/>
      </c>
      <c r="E329" s="104" t="str">
        <f>IFERROR(IF('Sammel-RG'!J329&lt;&gt;"",INDEX(Wohnsitz!$F$7,1),""),"")</f>
        <v/>
      </c>
      <c r="F329" s="104" t="str">
        <f>IFERROR(IF('Sammel-RG'!J329&lt;&gt;"",INDEX(Wohnsitz!$C$11,1),""),"")</f>
        <v/>
      </c>
      <c r="G329" s="104" t="str">
        <f>IF(ISBLANK(Wohnsitz!B323),"",(Wohnsitz!B323))</f>
        <v/>
      </c>
      <c r="H329" s="104" t="str">
        <f>IF(ISBLANK(Wohnsitz!G323),"",(Wohnsitz!G323))</f>
        <v/>
      </c>
      <c r="I329" s="104" t="str">
        <f>IF(ISBLANK(Wohnsitz!H323),"",(Wohnsitz!H323))</f>
        <v/>
      </c>
      <c r="J329" s="104" t="str">
        <f>IF(ISBLANK(Wohnsitz!I323),"",(Wohnsitz!I323))</f>
        <v/>
      </c>
      <c r="K329" s="103" t="str">
        <f>IF(ISBLANK(Wohnsitz!J323),"",(Wohnsitz!J323))</f>
        <v/>
      </c>
      <c r="L329" s="23" t="str">
        <f>IF(ISBLANK(Wohnsitz!K323),"",(Wohnsitz!K323))</f>
        <v/>
      </c>
      <c r="M329" s="105" t="str">
        <f>IF(ISBLANK(Wohnsitz!W323),"",(Wohnsitz!W323))</f>
        <v/>
      </c>
      <c r="N329" s="19" t="str">
        <f>IF(ISBLANK(Wohnsitz!L323),"",(Wohnsitz!L323/60))</f>
        <v/>
      </c>
      <c r="O329" s="19" t="str">
        <f>IF(ISBLANK(Wohnsitz!M323),"",(Wohnsitz!M323/60))</f>
        <v/>
      </c>
      <c r="P329" s="19" t="str">
        <f>IF(ISBLANK(Wohnsitz!N323),"",(Wohnsitz!N323/60))</f>
        <v/>
      </c>
      <c r="Q329" s="19">
        <f t="shared" si="10"/>
        <v>0</v>
      </c>
      <c r="R329" s="19" t="str">
        <f>IF(ISBLANK(Wohnsitz!P323),"",(Wohnsitz!P323))</f>
        <v/>
      </c>
      <c r="S329" s="19" t="str">
        <f>IF(ISBLANK(Wohnsitz!Q323),"",(Wohnsitz!Q323))</f>
        <v/>
      </c>
      <c r="T329" s="19" t="str">
        <f>IF(ISBLANK(Wohnsitz!R323),"",(Wohnsitz!R323))</f>
        <v/>
      </c>
      <c r="U329" s="19" t="str">
        <f>IF(ISBLANK(Wohnsitz!S323),"",(Wohnsitz!S323))</f>
        <v/>
      </c>
      <c r="V329" s="19" t="str">
        <f>IF(ISBLANK(Wohnsitz!T323),"",(Wohnsitz!T323))</f>
        <v/>
      </c>
      <c r="W329" s="19" t="str">
        <f>IF(ISBLANK(Wohnsitz!U323),"",(Wohnsitz!U323))</f>
        <v/>
      </c>
      <c r="X329" s="82">
        <f t="shared" si="11"/>
        <v>0</v>
      </c>
    </row>
    <row r="330" spans="1:24" ht="23.25" customHeight="1">
      <c r="A330" s="104" t="str">
        <f>IFERROR(IF('Sammel-RG'!J330&lt;&gt;"",INDEX(Wohnsitz!$J$1,1),""),"")</f>
        <v/>
      </c>
      <c r="B330" s="104" t="str">
        <f>IFERROR(IF('Sammel-RG'!J330&lt;&gt;"",INDEX(Wohnsitz!$C$8,1),""),"")</f>
        <v/>
      </c>
      <c r="C330" s="104" t="str">
        <f>IFERROR(IF('Sammel-RG'!J330&lt;&gt;"",INDEX(Wohnsitz!$C$5,1),""),"")</f>
        <v/>
      </c>
      <c r="D330" s="104" t="str">
        <f>IFERROR(IF('Sammel-RG'!H330&lt;&gt;"", 'Sammel-RG'!$B$10 &amp; " " &amp; $B$11, ""), "")</f>
        <v/>
      </c>
      <c r="E330" s="104" t="str">
        <f>IFERROR(IF('Sammel-RG'!J330&lt;&gt;"",INDEX(Wohnsitz!$F$7,1),""),"")</f>
        <v/>
      </c>
      <c r="F330" s="104" t="str">
        <f>IFERROR(IF('Sammel-RG'!J330&lt;&gt;"",INDEX(Wohnsitz!$C$11,1),""),"")</f>
        <v/>
      </c>
      <c r="G330" s="104" t="str">
        <f>IF(ISBLANK(Wohnsitz!B324),"",(Wohnsitz!B324))</f>
        <v/>
      </c>
      <c r="H330" s="104" t="str">
        <f>IF(ISBLANK(Wohnsitz!G324),"",(Wohnsitz!G324))</f>
        <v/>
      </c>
      <c r="I330" s="104" t="str">
        <f>IF(ISBLANK(Wohnsitz!H324),"",(Wohnsitz!H324))</f>
        <v/>
      </c>
      <c r="J330" s="104" t="str">
        <f>IF(ISBLANK(Wohnsitz!I324),"",(Wohnsitz!I324))</f>
        <v/>
      </c>
      <c r="K330" s="103" t="str">
        <f>IF(ISBLANK(Wohnsitz!J324),"",(Wohnsitz!J324))</f>
        <v/>
      </c>
      <c r="L330" s="23" t="str">
        <f>IF(ISBLANK(Wohnsitz!K324),"",(Wohnsitz!K324))</f>
        <v/>
      </c>
      <c r="M330" s="105" t="str">
        <f>IF(ISBLANK(Wohnsitz!W324),"",(Wohnsitz!W324))</f>
        <v/>
      </c>
      <c r="N330" s="19" t="str">
        <f>IF(ISBLANK(Wohnsitz!L324),"",(Wohnsitz!L324/60))</f>
        <v/>
      </c>
      <c r="O330" s="19" t="str">
        <f>IF(ISBLANK(Wohnsitz!M324),"",(Wohnsitz!M324/60))</f>
        <v/>
      </c>
      <c r="P330" s="19" t="str">
        <f>IF(ISBLANK(Wohnsitz!N324),"",(Wohnsitz!N324/60))</f>
        <v/>
      </c>
      <c r="Q330" s="19">
        <f t="shared" si="10"/>
        <v>0</v>
      </c>
      <c r="R330" s="19" t="str">
        <f>IF(ISBLANK(Wohnsitz!P324),"",(Wohnsitz!P324))</f>
        <v/>
      </c>
      <c r="S330" s="19" t="str">
        <f>IF(ISBLANK(Wohnsitz!Q324),"",(Wohnsitz!Q324))</f>
        <v/>
      </c>
      <c r="T330" s="19" t="str">
        <f>IF(ISBLANK(Wohnsitz!R324),"",(Wohnsitz!R324))</f>
        <v/>
      </c>
      <c r="U330" s="19" t="str">
        <f>IF(ISBLANK(Wohnsitz!S324),"",(Wohnsitz!S324))</f>
        <v/>
      </c>
      <c r="V330" s="19" t="str">
        <f>IF(ISBLANK(Wohnsitz!T324),"",(Wohnsitz!T324))</f>
        <v/>
      </c>
      <c r="W330" s="19" t="str">
        <f>IF(ISBLANK(Wohnsitz!U324),"",(Wohnsitz!U324))</f>
        <v/>
      </c>
      <c r="X330" s="82">
        <f t="shared" si="11"/>
        <v>0</v>
      </c>
    </row>
    <row r="331" spans="1:24" ht="23.25" customHeight="1">
      <c r="A331" s="104" t="str">
        <f>IFERROR(IF('Sammel-RG'!J331&lt;&gt;"",INDEX(Wohnsitz!$J$1,1),""),"")</f>
        <v/>
      </c>
      <c r="B331" s="104" t="str">
        <f>IFERROR(IF('Sammel-RG'!J331&lt;&gt;"",INDEX(Wohnsitz!$C$8,1),""),"")</f>
        <v/>
      </c>
      <c r="C331" s="104" t="str">
        <f>IFERROR(IF('Sammel-RG'!J331&lt;&gt;"",INDEX(Wohnsitz!$C$5,1),""),"")</f>
        <v/>
      </c>
      <c r="D331" s="104" t="str">
        <f>IFERROR(IF('Sammel-RG'!H331&lt;&gt;"", 'Sammel-RG'!$B$10 &amp; " " &amp; $B$11, ""), "")</f>
        <v/>
      </c>
      <c r="E331" s="104" t="str">
        <f>IFERROR(IF('Sammel-RG'!J331&lt;&gt;"",INDEX(Wohnsitz!$F$7,1),""),"")</f>
        <v/>
      </c>
      <c r="F331" s="104" t="str">
        <f>IFERROR(IF('Sammel-RG'!J331&lt;&gt;"",INDEX(Wohnsitz!$C$11,1),""),"")</f>
        <v/>
      </c>
      <c r="G331" s="104" t="str">
        <f>IF(ISBLANK(Wohnsitz!B325),"",(Wohnsitz!B325))</f>
        <v/>
      </c>
      <c r="H331" s="104" t="str">
        <f>IF(ISBLANK(Wohnsitz!G325),"",(Wohnsitz!G325))</f>
        <v/>
      </c>
      <c r="I331" s="104" t="str">
        <f>IF(ISBLANK(Wohnsitz!H325),"",(Wohnsitz!H325))</f>
        <v/>
      </c>
      <c r="J331" s="104" t="str">
        <f>IF(ISBLANK(Wohnsitz!I325),"",(Wohnsitz!I325))</f>
        <v/>
      </c>
      <c r="K331" s="103" t="str">
        <f>IF(ISBLANK(Wohnsitz!J325),"",(Wohnsitz!J325))</f>
        <v/>
      </c>
      <c r="L331" s="23" t="str">
        <f>IF(ISBLANK(Wohnsitz!K325),"",(Wohnsitz!K325))</f>
        <v/>
      </c>
      <c r="M331" s="105" t="str">
        <f>IF(ISBLANK(Wohnsitz!W325),"",(Wohnsitz!W325))</f>
        <v/>
      </c>
      <c r="N331" s="19" t="str">
        <f>IF(ISBLANK(Wohnsitz!L325),"",(Wohnsitz!L325/60))</f>
        <v/>
      </c>
      <c r="O331" s="19" t="str">
        <f>IF(ISBLANK(Wohnsitz!M325),"",(Wohnsitz!M325/60))</f>
        <v/>
      </c>
      <c r="P331" s="19" t="str">
        <f>IF(ISBLANK(Wohnsitz!N325),"",(Wohnsitz!N325/60))</f>
        <v/>
      </c>
      <c r="Q331" s="19">
        <f t="shared" si="10"/>
        <v>0</v>
      </c>
      <c r="R331" s="19" t="str">
        <f>IF(ISBLANK(Wohnsitz!P325),"",(Wohnsitz!P325))</f>
        <v/>
      </c>
      <c r="S331" s="19" t="str">
        <f>IF(ISBLANK(Wohnsitz!Q325),"",(Wohnsitz!Q325))</f>
        <v/>
      </c>
      <c r="T331" s="19" t="str">
        <f>IF(ISBLANK(Wohnsitz!R325),"",(Wohnsitz!R325))</f>
        <v/>
      </c>
      <c r="U331" s="19" t="str">
        <f>IF(ISBLANK(Wohnsitz!S325),"",(Wohnsitz!S325))</f>
        <v/>
      </c>
      <c r="V331" s="19" t="str">
        <f>IF(ISBLANK(Wohnsitz!T325),"",(Wohnsitz!T325))</f>
        <v/>
      </c>
      <c r="W331" s="19" t="str">
        <f>IF(ISBLANK(Wohnsitz!U325),"",(Wohnsitz!U325))</f>
        <v/>
      </c>
      <c r="X331" s="82">
        <f t="shared" si="11"/>
        <v>0</v>
      </c>
    </row>
    <row r="332" spans="1:24" ht="23.25" customHeight="1">
      <c r="A332" s="104" t="str">
        <f>IFERROR(IF('Sammel-RG'!J332&lt;&gt;"",INDEX(Wohnsitz!$J$1,1),""),"")</f>
        <v/>
      </c>
      <c r="B332" s="104" t="str">
        <f>IFERROR(IF('Sammel-RG'!J332&lt;&gt;"",INDEX(Wohnsitz!$C$8,1),""),"")</f>
        <v/>
      </c>
      <c r="C332" s="104" t="str">
        <f>IFERROR(IF('Sammel-RG'!J332&lt;&gt;"",INDEX(Wohnsitz!$C$5,1),""),"")</f>
        <v/>
      </c>
      <c r="D332" s="104" t="str">
        <f>IFERROR(IF('Sammel-RG'!H332&lt;&gt;"", 'Sammel-RG'!$B$10 &amp; " " &amp; $B$11, ""), "")</f>
        <v/>
      </c>
      <c r="E332" s="104" t="str">
        <f>IFERROR(IF('Sammel-RG'!J332&lt;&gt;"",INDEX(Wohnsitz!$F$7,1),""),"")</f>
        <v/>
      </c>
      <c r="F332" s="104" t="str">
        <f>IFERROR(IF('Sammel-RG'!J332&lt;&gt;"",INDEX(Wohnsitz!$C$11,1),""),"")</f>
        <v/>
      </c>
      <c r="G332" s="104" t="str">
        <f>IF(ISBLANK(Wohnsitz!B326),"",(Wohnsitz!B326))</f>
        <v/>
      </c>
      <c r="H332" s="104" t="str">
        <f>IF(ISBLANK(Wohnsitz!G326),"",(Wohnsitz!G326))</f>
        <v/>
      </c>
      <c r="I332" s="104" t="str">
        <f>IF(ISBLANK(Wohnsitz!H326),"",(Wohnsitz!H326))</f>
        <v/>
      </c>
      <c r="J332" s="104" t="str">
        <f>IF(ISBLANK(Wohnsitz!I326),"",(Wohnsitz!I326))</f>
        <v/>
      </c>
      <c r="K332" s="103" t="str">
        <f>IF(ISBLANK(Wohnsitz!J326),"",(Wohnsitz!J326))</f>
        <v/>
      </c>
      <c r="L332" s="23" t="str">
        <f>IF(ISBLANK(Wohnsitz!K326),"",(Wohnsitz!K326))</f>
        <v/>
      </c>
      <c r="M332" s="105" t="str">
        <f>IF(ISBLANK(Wohnsitz!W326),"",(Wohnsitz!W326))</f>
        <v/>
      </c>
      <c r="N332" s="19" t="str">
        <f>IF(ISBLANK(Wohnsitz!L326),"",(Wohnsitz!L326/60))</f>
        <v/>
      </c>
      <c r="O332" s="19" t="str">
        <f>IF(ISBLANK(Wohnsitz!M326),"",(Wohnsitz!M326/60))</f>
        <v/>
      </c>
      <c r="P332" s="19" t="str">
        <f>IF(ISBLANK(Wohnsitz!N326),"",(Wohnsitz!N326/60))</f>
        <v/>
      </c>
      <c r="Q332" s="19">
        <f t="shared" si="10"/>
        <v>0</v>
      </c>
      <c r="R332" s="19" t="str">
        <f>IF(ISBLANK(Wohnsitz!P326),"",(Wohnsitz!P326))</f>
        <v/>
      </c>
      <c r="S332" s="19" t="str">
        <f>IF(ISBLANK(Wohnsitz!Q326),"",(Wohnsitz!Q326))</f>
        <v/>
      </c>
      <c r="T332" s="19" t="str">
        <f>IF(ISBLANK(Wohnsitz!R326),"",(Wohnsitz!R326))</f>
        <v/>
      </c>
      <c r="U332" s="19" t="str">
        <f>IF(ISBLANK(Wohnsitz!S326),"",(Wohnsitz!S326))</f>
        <v/>
      </c>
      <c r="V332" s="19" t="str">
        <f>IF(ISBLANK(Wohnsitz!T326),"",(Wohnsitz!T326))</f>
        <v/>
      </c>
      <c r="W332" s="19" t="str">
        <f>IF(ISBLANK(Wohnsitz!U326),"",(Wohnsitz!U326))</f>
        <v/>
      </c>
      <c r="X332" s="82">
        <f t="shared" si="11"/>
        <v>0</v>
      </c>
    </row>
    <row r="333" spans="1:24" ht="23.25" customHeight="1">
      <c r="A333" s="104" t="str">
        <f>IFERROR(IF('Sammel-RG'!J333&lt;&gt;"",INDEX(Wohnsitz!$J$1,1),""),"")</f>
        <v/>
      </c>
      <c r="B333" s="104" t="str">
        <f>IFERROR(IF('Sammel-RG'!J333&lt;&gt;"",INDEX(Wohnsitz!$C$8,1),""),"")</f>
        <v/>
      </c>
      <c r="C333" s="104" t="str">
        <f>IFERROR(IF('Sammel-RG'!J333&lt;&gt;"",INDEX(Wohnsitz!$C$5,1),""),"")</f>
        <v/>
      </c>
      <c r="D333" s="104" t="str">
        <f>IFERROR(IF('Sammel-RG'!H333&lt;&gt;"", 'Sammel-RG'!$B$10 &amp; " " &amp; $B$11, ""), "")</f>
        <v/>
      </c>
      <c r="E333" s="104" t="str">
        <f>IFERROR(IF('Sammel-RG'!J333&lt;&gt;"",INDEX(Wohnsitz!$F$7,1),""),"")</f>
        <v/>
      </c>
      <c r="F333" s="104" t="str">
        <f>IFERROR(IF('Sammel-RG'!J333&lt;&gt;"",INDEX(Wohnsitz!$C$11,1),""),"")</f>
        <v/>
      </c>
      <c r="G333" s="104" t="str">
        <f>IF(ISBLANK(Wohnsitz!B327),"",(Wohnsitz!B327))</f>
        <v/>
      </c>
      <c r="H333" s="104" t="str">
        <f>IF(ISBLANK(Wohnsitz!G327),"",(Wohnsitz!G327))</f>
        <v/>
      </c>
      <c r="I333" s="104" t="str">
        <f>IF(ISBLANK(Wohnsitz!H327),"",(Wohnsitz!H327))</f>
        <v/>
      </c>
      <c r="J333" s="104" t="str">
        <f>IF(ISBLANK(Wohnsitz!I327),"",(Wohnsitz!I327))</f>
        <v/>
      </c>
      <c r="K333" s="103" t="str">
        <f>IF(ISBLANK(Wohnsitz!J327),"",(Wohnsitz!J327))</f>
        <v/>
      </c>
      <c r="L333" s="23" t="str">
        <f>IF(ISBLANK(Wohnsitz!K327),"",(Wohnsitz!K327))</f>
        <v/>
      </c>
      <c r="M333" s="105" t="str">
        <f>IF(ISBLANK(Wohnsitz!W327),"",(Wohnsitz!W327))</f>
        <v/>
      </c>
      <c r="N333" s="19" t="str">
        <f>IF(ISBLANK(Wohnsitz!L327),"",(Wohnsitz!L327/60))</f>
        <v/>
      </c>
      <c r="O333" s="19" t="str">
        <f>IF(ISBLANK(Wohnsitz!M327),"",(Wohnsitz!M327/60))</f>
        <v/>
      </c>
      <c r="P333" s="19" t="str">
        <f>IF(ISBLANK(Wohnsitz!N327),"",(Wohnsitz!N327/60))</f>
        <v/>
      </c>
      <c r="Q333" s="19">
        <f t="shared" si="10"/>
        <v>0</v>
      </c>
      <c r="R333" s="19" t="str">
        <f>IF(ISBLANK(Wohnsitz!P327),"",(Wohnsitz!P327))</f>
        <v/>
      </c>
      <c r="S333" s="19" t="str">
        <f>IF(ISBLANK(Wohnsitz!Q327),"",(Wohnsitz!Q327))</f>
        <v/>
      </c>
      <c r="T333" s="19" t="str">
        <f>IF(ISBLANK(Wohnsitz!R327),"",(Wohnsitz!R327))</f>
        <v/>
      </c>
      <c r="U333" s="19" t="str">
        <f>IF(ISBLANK(Wohnsitz!S327),"",(Wohnsitz!S327))</f>
        <v/>
      </c>
      <c r="V333" s="19" t="str">
        <f>IF(ISBLANK(Wohnsitz!T327),"",(Wohnsitz!T327))</f>
        <v/>
      </c>
      <c r="W333" s="19" t="str">
        <f>IF(ISBLANK(Wohnsitz!U327),"",(Wohnsitz!U327))</f>
        <v/>
      </c>
      <c r="X333" s="82">
        <f t="shared" si="11"/>
        <v>0</v>
      </c>
    </row>
    <row r="334" spans="1:24" ht="23.25" customHeight="1">
      <c r="A334" s="104" t="str">
        <f>IFERROR(IF('Sammel-RG'!J334&lt;&gt;"",INDEX(Wohnsitz!$J$1,1),""),"")</f>
        <v/>
      </c>
      <c r="B334" s="104" t="str">
        <f>IFERROR(IF('Sammel-RG'!J334&lt;&gt;"",INDEX(Wohnsitz!$C$8,1),""),"")</f>
        <v/>
      </c>
      <c r="C334" s="104" t="str">
        <f>IFERROR(IF('Sammel-RG'!J334&lt;&gt;"",INDEX(Wohnsitz!$C$5,1),""),"")</f>
        <v/>
      </c>
      <c r="D334" s="104" t="str">
        <f>IFERROR(IF('Sammel-RG'!H334&lt;&gt;"", 'Sammel-RG'!$B$10 &amp; " " &amp; $B$11, ""), "")</f>
        <v/>
      </c>
      <c r="E334" s="104" t="str">
        <f>IFERROR(IF('Sammel-RG'!J334&lt;&gt;"",INDEX(Wohnsitz!$F$7,1),""),"")</f>
        <v/>
      </c>
      <c r="F334" s="104" t="str">
        <f>IFERROR(IF('Sammel-RG'!J334&lt;&gt;"",INDEX(Wohnsitz!$C$11,1),""),"")</f>
        <v/>
      </c>
      <c r="G334" s="104" t="str">
        <f>IF(ISBLANK(Wohnsitz!B328),"",(Wohnsitz!B328))</f>
        <v/>
      </c>
      <c r="H334" s="104" t="str">
        <f>IF(ISBLANK(Wohnsitz!G328),"",(Wohnsitz!G328))</f>
        <v/>
      </c>
      <c r="I334" s="104" t="str">
        <f>IF(ISBLANK(Wohnsitz!H328),"",(Wohnsitz!H328))</f>
        <v/>
      </c>
      <c r="J334" s="104" t="str">
        <f>IF(ISBLANK(Wohnsitz!I328),"",(Wohnsitz!I328))</f>
        <v/>
      </c>
      <c r="K334" s="103" t="str">
        <f>IF(ISBLANK(Wohnsitz!J328),"",(Wohnsitz!J328))</f>
        <v/>
      </c>
      <c r="L334" s="23" t="str">
        <f>IF(ISBLANK(Wohnsitz!K328),"",(Wohnsitz!K328))</f>
        <v/>
      </c>
      <c r="M334" s="105" t="str">
        <f>IF(ISBLANK(Wohnsitz!W328),"",(Wohnsitz!W328))</f>
        <v/>
      </c>
      <c r="N334" s="19" t="str">
        <f>IF(ISBLANK(Wohnsitz!L328),"",(Wohnsitz!L328/60))</f>
        <v/>
      </c>
      <c r="O334" s="19" t="str">
        <f>IF(ISBLANK(Wohnsitz!M328),"",(Wohnsitz!M328/60))</f>
        <v/>
      </c>
      <c r="P334" s="19" t="str">
        <f>IF(ISBLANK(Wohnsitz!N328),"",(Wohnsitz!N328/60))</f>
        <v/>
      </c>
      <c r="Q334" s="19">
        <f t="shared" si="10"/>
        <v>0</v>
      </c>
      <c r="R334" s="19" t="str">
        <f>IF(ISBLANK(Wohnsitz!P328),"",(Wohnsitz!P328))</f>
        <v/>
      </c>
      <c r="S334" s="19" t="str">
        <f>IF(ISBLANK(Wohnsitz!Q328),"",(Wohnsitz!Q328))</f>
        <v/>
      </c>
      <c r="T334" s="19" t="str">
        <f>IF(ISBLANK(Wohnsitz!R328),"",(Wohnsitz!R328))</f>
        <v/>
      </c>
      <c r="U334" s="19" t="str">
        <f>IF(ISBLANK(Wohnsitz!S328),"",(Wohnsitz!S328))</f>
        <v/>
      </c>
      <c r="V334" s="19" t="str">
        <f>IF(ISBLANK(Wohnsitz!T328),"",(Wohnsitz!T328))</f>
        <v/>
      </c>
      <c r="W334" s="19" t="str">
        <f>IF(ISBLANK(Wohnsitz!U328),"",(Wohnsitz!U328))</f>
        <v/>
      </c>
      <c r="X334" s="82">
        <f t="shared" si="11"/>
        <v>0</v>
      </c>
    </row>
    <row r="335" spans="1:24" ht="23.25" customHeight="1">
      <c r="A335" s="104" t="str">
        <f>IFERROR(IF('Sammel-RG'!J335&lt;&gt;"",INDEX(Wohnsitz!$J$1,1),""),"")</f>
        <v/>
      </c>
      <c r="B335" s="104" t="str">
        <f>IFERROR(IF('Sammel-RG'!J335&lt;&gt;"",INDEX(Wohnsitz!$C$8,1),""),"")</f>
        <v/>
      </c>
      <c r="C335" s="104" t="str">
        <f>IFERROR(IF('Sammel-RG'!J335&lt;&gt;"",INDEX(Wohnsitz!$C$5,1),""),"")</f>
        <v/>
      </c>
      <c r="D335" s="104" t="str">
        <f>IFERROR(IF('Sammel-RG'!H335&lt;&gt;"", 'Sammel-RG'!$B$10 &amp; " " &amp; $B$11, ""), "")</f>
        <v/>
      </c>
      <c r="E335" s="104" t="str">
        <f>IFERROR(IF('Sammel-RG'!J335&lt;&gt;"",INDEX(Wohnsitz!$F$7,1),""),"")</f>
        <v/>
      </c>
      <c r="F335" s="104" t="str">
        <f>IFERROR(IF('Sammel-RG'!J335&lt;&gt;"",INDEX(Wohnsitz!$C$11,1),""),"")</f>
        <v/>
      </c>
      <c r="G335" s="104" t="str">
        <f>IF(ISBLANK(Wohnsitz!B329),"",(Wohnsitz!B329))</f>
        <v/>
      </c>
      <c r="H335" s="104" t="str">
        <f>IF(ISBLANK(Wohnsitz!G329),"",(Wohnsitz!G329))</f>
        <v/>
      </c>
      <c r="I335" s="104" t="str">
        <f>IF(ISBLANK(Wohnsitz!H329),"",(Wohnsitz!H329))</f>
        <v/>
      </c>
      <c r="J335" s="104" t="str">
        <f>IF(ISBLANK(Wohnsitz!I329),"",(Wohnsitz!I329))</f>
        <v/>
      </c>
      <c r="K335" s="103" t="str">
        <f>IF(ISBLANK(Wohnsitz!J329),"",(Wohnsitz!J329))</f>
        <v/>
      </c>
      <c r="L335" s="23" t="str">
        <f>IF(ISBLANK(Wohnsitz!K329),"",(Wohnsitz!K329))</f>
        <v/>
      </c>
      <c r="M335" s="105" t="str">
        <f>IF(ISBLANK(Wohnsitz!W329),"",(Wohnsitz!W329))</f>
        <v/>
      </c>
      <c r="N335" s="19" t="str">
        <f>IF(ISBLANK(Wohnsitz!L329),"",(Wohnsitz!L329/60))</f>
        <v/>
      </c>
      <c r="O335" s="19" t="str">
        <f>IF(ISBLANK(Wohnsitz!M329),"",(Wohnsitz!M329/60))</f>
        <v/>
      </c>
      <c r="P335" s="19" t="str">
        <f>IF(ISBLANK(Wohnsitz!N329),"",(Wohnsitz!N329/60))</f>
        <v/>
      </c>
      <c r="Q335" s="19">
        <f t="shared" si="10"/>
        <v>0</v>
      </c>
      <c r="R335" s="19" t="str">
        <f>IF(ISBLANK(Wohnsitz!P329),"",(Wohnsitz!P329))</f>
        <v/>
      </c>
      <c r="S335" s="19" t="str">
        <f>IF(ISBLANK(Wohnsitz!Q329),"",(Wohnsitz!Q329))</f>
        <v/>
      </c>
      <c r="T335" s="19" t="str">
        <f>IF(ISBLANK(Wohnsitz!R329),"",(Wohnsitz!R329))</f>
        <v/>
      </c>
      <c r="U335" s="19" t="str">
        <f>IF(ISBLANK(Wohnsitz!S329),"",(Wohnsitz!S329))</f>
        <v/>
      </c>
      <c r="V335" s="19" t="str">
        <f>IF(ISBLANK(Wohnsitz!T329),"",(Wohnsitz!T329))</f>
        <v/>
      </c>
      <c r="W335" s="19" t="str">
        <f>IF(ISBLANK(Wohnsitz!U329),"",(Wohnsitz!U329))</f>
        <v/>
      </c>
      <c r="X335" s="82">
        <f t="shared" si="11"/>
        <v>0</v>
      </c>
    </row>
    <row r="336" spans="1:24" ht="23.25" customHeight="1">
      <c r="A336" s="104" t="str">
        <f>IFERROR(IF('Sammel-RG'!J336&lt;&gt;"",INDEX(Wohnsitz!$J$1,1),""),"")</f>
        <v/>
      </c>
      <c r="B336" s="104" t="str">
        <f>IFERROR(IF('Sammel-RG'!J336&lt;&gt;"",INDEX(Wohnsitz!$C$8,1),""),"")</f>
        <v/>
      </c>
      <c r="C336" s="104" t="str">
        <f>IFERROR(IF('Sammel-RG'!J336&lt;&gt;"",INDEX(Wohnsitz!$C$5,1),""),"")</f>
        <v/>
      </c>
      <c r="D336" s="104" t="str">
        <f>IFERROR(IF('Sammel-RG'!H336&lt;&gt;"", 'Sammel-RG'!$B$10 &amp; " " &amp; $B$11, ""), "")</f>
        <v/>
      </c>
      <c r="E336" s="104" t="str">
        <f>IFERROR(IF('Sammel-RG'!J336&lt;&gt;"",INDEX(Wohnsitz!$F$7,1),""),"")</f>
        <v/>
      </c>
      <c r="F336" s="104" t="str">
        <f>IFERROR(IF('Sammel-RG'!J336&lt;&gt;"",INDEX(Wohnsitz!$C$11,1),""),"")</f>
        <v/>
      </c>
      <c r="G336" s="104" t="str">
        <f>IF(ISBLANK(Wohnsitz!B330),"",(Wohnsitz!B330))</f>
        <v/>
      </c>
      <c r="H336" s="104" t="str">
        <f>IF(ISBLANK(Wohnsitz!G330),"",(Wohnsitz!G330))</f>
        <v/>
      </c>
      <c r="I336" s="104" t="str">
        <f>IF(ISBLANK(Wohnsitz!H330),"",(Wohnsitz!H330))</f>
        <v/>
      </c>
      <c r="J336" s="104" t="str">
        <f>IF(ISBLANK(Wohnsitz!I330),"",(Wohnsitz!I330))</f>
        <v/>
      </c>
      <c r="K336" s="103" t="str">
        <f>IF(ISBLANK(Wohnsitz!J330),"",(Wohnsitz!J330))</f>
        <v/>
      </c>
      <c r="L336" s="23" t="str">
        <f>IF(ISBLANK(Wohnsitz!K330),"",(Wohnsitz!K330))</f>
        <v/>
      </c>
      <c r="M336" s="105" t="str">
        <f>IF(ISBLANK(Wohnsitz!W330),"",(Wohnsitz!W330))</f>
        <v/>
      </c>
      <c r="N336" s="19" t="str">
        <f>IF(ISBLANK(Wohnsitz!L330),"",(Wohnsitz!L330/60))</f>
        <v/>
      </c>
      <c r="O336" s="19" t="str">
        <f>IF(ISBLANK(Wohnsitz!M330),"",(Wohnsitz!M330/60))</f>
        <v/>
      </c>
      <c r="P336" s="19" t="str">
        <f>IF(ISBLANK(Wohnsitz!N330),"",(Wohnsitz!N330/60))</f>
        <v/>
      </c>
      <c r="Q336" s="19">
        <f t="shared" si="10"/>
        <v>0</v>
      </c>
      <c r="R336" s="19" t="str">
        <f>IF(ISBLANK(Wohnsitz!P330),"",(Wohnsitz!P330))</f>
        <v/>
      </c>
      <c r="S336" s="19" t="str">
        <f>IF(ISBLANK(Wohnsitz!Q330),"",(Wohnsitz!Q330))</f>
        <v/>
      </c>
      <c r="T336" s="19" t="str">
        <f>IF(ISBLANK(Wohnsitz!R330),"",(Wohnsitz!R330))</f>
        <v/>
      </c>
      <c r="U336" s="19" t="str">
        <f>IF(ISBLANK(Wohnsitz!S330),"",(Wohnsitz!S330))</f>
        <v/>
      </c>
      <c r="V336" s="19" t="str">
        <f>IF(ISBLANK(Wohnsitz!T330),"",(Wohnsitz!T330))</f>
        <v/>
      </c>
      <c r="W336" s="19" t="str">
        <f>IF(ISBLANK(Wohnsitz!U330),"",(Wohnsitz!U330))</f>
        <v/>
      </c>
      <c r="X336" s="82">
        <f t="shared" si="11"/>
        <v>0</v>
      </c>
    </row>
    <row r="337" spans="1:24" ht="23.25" customHeight="1">
      <c r="A337" s="104" t="str">
        <f>IFERROR(IF('Sammel-RG'!J337&lt;&gt;"",INDEX(Wohnsitz!$J$1,1),""),"")</f>
        <v/>
      </c>
      <c r="B337" s="104" t="str">
        <f>IFERROR(IF('Sammel-RG'!J337&lt;&gt;"",INDEX(Wohnsitz!$C$8,1),""),"")</f>
        <v/>
      </c>
      <c r="C337" s="104" t="str">
        <f>IFERROR(IF('Sammel-RG'!J337&lt;&gt;"",INDEX(Wohnsitz!$C$5,1),""),"")</f>
        <v/>
      </c>
      <c r="D337" s="104" t="str">
        <f>IFERROR(IF('Sammel-RG'!H337&lt;&gt;"", 'Sammel-RG'!$B$10 &amp; " " &amp; $B$11, ""), "")</f>
        <v/>
      </c>
      <c r="E337" s="104" t="str">
        <f>IFERROR(IF('Sammel-RG'!J337&lt;&gt;"",INDEX(Wohnsitz!$F$7,1),""),"")</f>
        <v/>
      </c>
      <c r="F337" s="104" t="str">
        <f>IFERROR(IF('Sammel-RG'!J337&lt;&gt;"",INDEX(Wohnsitz!$C$11,1),""),"")</f>
        <v/>
      </c>
      <c r="G337" s="104" t="str">
        <f>IF(ISBLANK(Wohnsitz!B331),"",(Wohnsitz!B331))</f>
        <v/>
      </c>
      <c r="H337" s="104" t="str">
        <f>IF(ISBLANK(Wohnsitz!G331),"",(Wohnsitz!G331))</f>
        <v/>
      </c>
      <c r="I337" s="104" t="str">
        <f>IF(ISBLANK(Wohnsitz!H331),"",(Wohnsitz!H331))</f>
        <v/>
      </c>
      <c r="J337" s="104" t="str">
        <f>IF(ISBLANK(Wohnsitz!I331),"",(Wohnsitz!I331))</f>
        <v/>
      </c>
      <c r="K337" s="103" t="str">
        <f>IF(ISBLANK(Wohnsitz!J331),"",(Wohnsitz!J331))</f>
        <v/>
      </c>
      <c r="L337" s="23" t="str">
        <f>IF(ISBLANK(Wohnsitz!K331),"",(Wohnsitz!K331))</f>
        <v/>
      </c>
      <c r="M337" s="105" t="str">
        <f>IF(ISBLANK(Wohnsitz!W331),"",(Wohnsitz!W331))</f>
        <v/>
      </c>
      <c r="N337" s="19" t="str">
        <f>IF(ISBLANK(Wohnsitz!L331),"",(Wohnsitz!L331/60))</f>
        <v/>
      </c>
      <c r="O337" s="19" t="str">
        <f>IF(ISBLANK(Wohnsitz!M331),"",(Wohnsitz!M331/60))</f>
        <v/>
      </c>
      <c r="P337" s="19" t="str">
        <f>IF(ISBLANK(Wohnsitz!N331),"",(Wohnsitz!N331/60))</f>
        <v/>
      </c>
      <c r="Q337" s="19">
        <f t="shared" si="10"/>
        <v>0</v>
      </c>
      <c r="R337" s="19" t="str">
        <f>IF(ISBLANK(Wohnsitz!P331),"",(Wohnsitz!P331))</f>
        <v/>
      </c>
      <c r="S337" s="19" t="str">
        <f>IF(ISBLANK(Wohnsitz!Q331),"",(Wohnsitz!Q331))</f>
        <v/>
      </c>
      <c r="T337" s="19" t="str">
        <f>IF(ISBLANK(Wohnsitz!R331),"",(Wohnsitz!R331))</f>
        <v/>
      </c>
      <c r="U337" s="19" t="str">
        <f>IF(ISBLANK(Wohnsitz!S331),"",(Wohnsitz!S331))</f>
        <v/>
      </c>
      <c r="V337" s="19" t="str">
        <f>IF(ISBLANK(Wohnsitz!T331),"",(Wohnsitz!T331))</f>
        <v/>
      </c>
      <c r="W337" s="19" t="str">
        <f>IF(ISBLANK(Wohnsitz!U331),"",(Wohnsitz!U331))</f>
        <v/>
      </c>
      <c r="X337" s="82">
        <f t="shared" si="11"/>
        <v>0</v>
      </c>
    </row>
    <row r="338" spans="1:24" ht="23.25" customHeight="1">
      <c r="A338" s="104" t="str">
        <f>IFERROR(IF('Sammel-RG'!J338&lt;&gt;"",INDEX(Wohnsitz!$J$1,1),""),"")</f>
        <v/>
      </c>
      <c r="B338" s="104" t="str">
        <f>IFERROR(IF('Sammel-RG'!J338&lt;&gt;"",INDEX(Wohnsitz!$C$8,1),""),"")</f>
        <v/>
      </c>
      <c r="C338" s="104" t="str">
        <f>IFERROR(IF('Sammel-RG'!J338&lt;&gt;"",INDEX(Wohnsitz!$C$5,1),""),"")</f>
        <v/>
      </c>
      <c r="D338" s="104" t="str">
        <f>IFERROR(IF('Sammel-RG'!H338&lt;&gt;"", 'Sammel-RG'!$B$10 &amp; " " &amp; $B$11, ""), "")</f>
        <v/>
      </c>
      <c r="E338" s="104" t="str">
        <f>IFERROR(IF('Sammel-RG'!J338&lt;&gt;"",INDEX(Wohnsitz!$F$7,1),""),"")</f>
        <v/>
      </c>
      <c r="F338" s="104" t="str">
        <f>IFERROR(IF('Sammel-RG'!J338&lt;&gt;"",INDEX(Wohnsitz!$C$11,1),""),"")</f>
        <v/>
      </c>
      <c r="G338" s="104" t="str">
        <f>IF(ISBLANK(Wohnsitz!B332),"",(Wohnsitz!B332))</f>
        <v/>
      </c>
      <c r="H338" s="104" t="str">
        <f>IF(ISBLANK(Wohnsitz!G332),"",(Wohnsitz!G332))</f>
        <v/>
      </c>
      <c r="I338" s="104" t="str">
        <f>IF(ISBLANK(Wohnsitz!H332),"",(Wohnsitz!H332))</f>
        <v/>
      </c>
      <c r="J338" s="104" t="str">
        <f>IF(ISBLANK(Wohnsitz!I332),"",(Wohnsitz!I332))</f>
        <v/>
      </c>
      <c r="K338" s="103" t="str">
        <f>IF(ISBLANK(Wohnsitz!J332),"",(Wohnsitz!J332))</f>
        <v/>
      </c>
      <c r="L338" s="23" t="str">
        <f>IF(ISBLANK(Wohnsitz!K332),"",(Wohnsitz!K332))</f>
        <v/>
      </c>
      <c r="M338" s="105" t="str">
        <f>IF(ISBLANK(Wohnsitz!W332),"",(Wohnsitz!W332))</f>
        <v/>
      </c>
      <c r="N338" s="19" t="str">
        <f>IF(ISBLANK(Wohnsitz!L332),"",(Wohnsitz!L332/60))</f>
        <v/>
      </c>
      <c r="O338" s="19" t="str">
        <f>IF(ISBLANK(Wohnsitz!M332),"",(Wohnsitz!M332/60))</f>
        <v/>
      </c>
      <c r="P338" s="19" t="str">
        <f>IF(ISBLANK(Wohnsitz!N332),"",(Wohnsitz!N332/60))</f>
        <v/>
      </c>
      <c r="Q338" s="19">
        <f t="shared" si="10"/>
        <v>0</v>
      </c>
      <c r="R338" s="19" t="str">
        <f>IF(ISBLANK(Wohnsitz!P332),"",(Wohnsitz!P332))</f>
        <v/>
      </c>
      <c r="S338" s="19" t="str">
        <f>IF(ISBLANK(Wohnsitz!Q332),"",(Wohnsitz!Q332))</f>
        <v/>
      </c>
      <c r="T338" s="19" t="str">
        <f>IF(ISBLANK(Wohnsitz!R332),"",(Wohnsitz!R332))</f>
        <v/>
      </c>
      <c r="U338" s="19" t="str">
        <f>IF(ISBLANK(Wohnsitz!S332),"",(Wohnsitz!S332))</f>
        <v/>
      </c>
      <c r="V338" s="19" t="str">
        <f>IF(ISBLANK(Wohnsitz!T332),"",(Wohnsitz!T332))</f>
        <v/>
      </c>
      <c r="W338" s="19" t="str">
        <f>IF(ISBLANK(Wohnsitz!U332),"",(Wohnsitz!U332))</f>
        <v/>
      </c>
      <c r="X338" s="82">
        <f t="shared" si="11"/>
        <v>0</v>
      </c>
    </row>
    <row r="339" spans="1:24" ht="23.25" customHeight="1">
      <c r="A339" s="104" t="str">
        <f>IFERROR(IF('Sammel-RG'!J339&lt;&gt;"",INDEX(Wohnsitz!$J$1,1),""),"")</f>
        <v/>
      </c>
      <c r="B339" s="104" t="str">
        <f>IFERROR(IF('Sammel-RG'!J339&lt;&gt;"",INDEX(Wohnsitz!$C$8,1),""),"")</f>
        <v/>
      </c>
      <c r="C339" s="104" t="str">
        <f>IFERROR(IF('Sammel-RG'!J339&lt;&gt;"",INDEX(Wohnsitz!$C$5,1),""),"")</f>
        <v/>
      </c>
      <c r="D339" s="104" t="str">
        <f>IFERROR(IF('Sammel-RG'!H339&lt;&gt;"", 'Sammel-RG'!$B$10 &amp; " " &amp; $B$11, ""), "")</f>
        <v/>
      </c>
      <c r="E339" s="104" t="str">
        <f>IFERROR(IF('Sammel-RG'!J339&lt;&gt;"",INDEX(Wohnsitz!$F$7,1),""),"")</f>
        <v/>
      </c>
      <c r="F339" s="104" t="str">
        <f>IFERROR(IF('Sammel-RG'!J339&lt;&gt;"",INDEX(Wohnsitz!$C$11,1),""),"")</f>
        <v/>
      </c>
      <c r="G339" s="104" t="str">
        <f>IF(ISBLANK(Wohnsitz!B333),"",(Wohnsitz!B333))</f>
        <v/>
      </c>
      <c r="H339" s="104" t="str">
        <f>IF(ISBLANK(Wohnsitz!G333),"",(Wohnsitz!G333))</f>
        <v/>
      </c>
      <c r="I339" s="104" t="str">
        <f>IF(ISBLANK(Wohnsitz!H333),"",(Wohnsitz!H333))</f>
        <v/>
      </c>
      <c r="J339" s="104" t="str">
        <f>IF(ISBLANK(Wohnsitz!I333),"",(Wohnsitz!I333))</f>
        <v/>
      </c>
      <c r="K339" s="103" t="str">
        <f>IF(ISBLANK(Wohnsitz!J333),"",(Wohnsitz!J333))</f>
        <v/>
      </c>
      <c r="L339" s="23" t="str">
        <f>IF(ISBLANK(Wohnsitz!K333),"",(Wohnsitz!K333))</f>
        <v/>
      </c>
      <c r="M339" s="105" t="str">
        <f>IF(ISBLANK(Wohnsitz!W333),"",(Wohnsitz!W333))</f>
        <v/>
      </c>
      <c r="N339" s="19" t="str">
        <f>IF(ISBLANK(Wohnsitz!L333),"",(Wohnsitz!L333/60))</f>
        <v/>
      </c>
      <c r="O339" s="19" t="str">
        <f>IF(ISBLANK(Wohnsitz!M333),"",(Wohnsitz!M333/60))</f>
        <v/>
      </c>
      <c r="P339" s="19" t="str">
        <f>IF(ISBLANK(Wohnsitz!N333),"",(Wohnsitz!N333/60))</f>
        <v/>
      </c>
      <c r="Q339" s="19">
        <f t="shared" si="10"/>
        <v>0</v>
      </c>
      <c r="R339" s="19" t="str">
        <f>IF(ISBLANK(Wohnsitz!P333),"",(Wohnsitz!P333))</f>
        <v/>
      </c>
      <c r="S339" s="19" t="str">
        <f>IF(ISBLANK(Wohnsitz!Q333),"",(Wohnsitz!Q333))</f>
        <v/>
      </c>
      <c r="T339" s="19" t="str">
        <f>IF(ISBLANK(Wohnsitz!R333),"",(Wohnsitz!R333))</f>
        <v/>
      </c>
      <c r="U339" s="19" t="str">
        <f>IF(ISBLANK(Wohnsitz!S333),"",(Wohnsitz!S333))</f>
        <v/>
      </c>
      <c r="V339" s="19" t="str">
        <f>IF(ISBLANK(Wohnsitz!T333),"",(Wohnsitz!T333))</f>
        <v/>
      </c>
      <c r="W339" s="19" t="str">
        <f>IF(ISBLANK(Wohnsitz!U333),"",(Wohnsitz!U333))</f>
        <v/>
      </c>
      <c r="X339" s="82">
        <f t="shared" si="11"/>
        <v>0</v>
      </c>
    </row>
    <row r="340" spans="1:24" ht="23.25" customHeight="1">
      <c r="A340" s="104" t="str">
        <f>IFERROR(IF('Sammel-RG'!J340&lt;&gt;"",INDEX(Wohnsitz!$J$1,1),""),"")</f>
        <v/>
      </c>
      <c r="B340" s="104" t="str">
        <f>IFERROR(IF('Sammel-RG'!J340&lt;&gt;"",INDEX(Wohnsitz!$C$8,1),""),"")</f>
        <v/>
      </c>
      <c r="C340" s="104" t="str">
        <f>IFERROR(IF('Sammel-RG'!J340&lt;&gt;"",INDEX(Wohnsitz!$C$5,1),""),"")</f>
        <v/>
      </c>
      <c r="D340" s="104" t="str">
        <f>IFERROR(IF('Sammel-RG'!H340&lt;&gt;"", 'Sammel-RG'!$B$10 &amp; " " &amp; $B$11, ""), "")</f>
        <v/>
      </c>
      <c r="E340" s="104" t="str">
        <f>IFERROR(IF('Sammel-RG'!J340&lt;&gt;"",INDEX(Wohnsitz!$F$7,1),""),"")</f>
        <v/>
      </c>
      <c r="F340" s="104" t="str">
        <f>IFERROR(IF('Sammel-RG'!J340&lt;&gt;"",INDEX(Wohnsitz!$C$11,1),""),"")</f>
        <v/>
      </c>
      <c r="G340" s="104" t="str">
        <f>IF(ISBLANK(Wohnsitz!B334),"",(Wohnsitz!B334))</f>
        <v/>
      </c>
      <c r="H340" s="104" t="str">
        <f>IF(ISBLANK(Wohnsitz!G334),"",(Wohnsitz!G334))</f>
        <v/>
      </c>
      <c r="I340" s="104" t="str">
        <f>IF(ISBLANK(Wohnsitz!H334),"",(Wohnsitz!H334))</f>
        <v/>
      </c>
      <c r="J340" s="104" t="str">
        <f>IF(ISBLANK(Wohnsitz!I334),"",(Wohnsitz!I334))</f>
        <v/>
      </c>
      <c r="K340" s="103" t="str">
        <f>IF(ISBLANK(Wohnsitz!J334),"",(Wohnsitz!J334))</f>
        <v/>
      </c>
      <c r="L340" s="23" t="str">
        <f>IF(ISBLANK(Wohnsitz!K334),"",(Wohnsitz!K334))</f>
        <v/>
      </c>
      <c r="M340" s="105" t="str">
        <f>IF(ISBLANK(Wohnsitz!W334),"",(Wohnsitz!W334))</f>
        <v/>
      </c>
      <c r="N340" s="19" t="str">
        <f>IF(ISBLANK(Wohnsitz!L334),"",(Wohnsitz!L334/60))</f>
        <v/>
      </c>
      <c r="O340" s="19" t="str">
        <f>IF(ISBLANK(Wohnsitz!M334),"",(Wohnsitz!M334/60))</f>
        <v/>
      </c>
      <c r="P340" s="19" t="str">
        <f>IF(ISBLANK(Wohnsitz!N334),"",(Wohnsitz!N334/60))</f>
        <v/>
      </c>
      <c r="Q340" s="19">
        <f t="shared" si="10"/>
        <v>0</v>
      </c>
      <c r="R340" s="19" t="str">
        <f>IF(ISBLANK(Wohnsitz!P334),"",(Wohnsitz!P334))</f>
        <v/>
      </c>
      <c r="S340" s="19" t="str">
        <f>IF(ISBLANK(Wohnsitz!Q334),"",(Wohnsitz!Q334))</f>
        <v/>
      </c>
      <c r="T340" s="19" t="str">
        <f>IF(ISBLANK(Wohnsitz!R334),"",(Wohnsitz!R334))</f>
        <v/>
      </c>
      <c r="U340" s="19" t="str">
        <f>IF(ISBLANK(Wohnsitz!S334),"",(Wohnsitz!S334))</f>
        <v/>
      </c>
      <c r="V340" s="19" t="str">
        <f>IF(ISBLANK(Wohnsitz!T334),"",(Wohnsitz!T334))</f>
        <v/>
      </c>
      <c r="W340" s="19" t="str">
        <f>IF(ISBLANK(Wohnsitz!U334),"",(Wohnsitz!U334))</f>
        <v/>
      </c>
      <c r="X340" s="82">
        <f t="shared" si="11"/>
        <v>0</v>
      </c>
    </row>
    <row r="341" spans="1:24" ht="23.25" customHeight="1">
      <c r="A341" s="104" t="str">
        <f>IFERROR(IF('Sammel-RG'!J341&lt;&gt;"",INDEX(Wohnsitz!$J$1,1),""),"")</f>
        <v/>
      </c>
      <c r="B341" s="104" t="str">
        <f>IFERROR(IF('Sammel-RG'!J341&lt;&gt;"",INDEX(Wohnsitz!$C$8,1),""),"")</f>
        <v/>
      </c>
      <c r="C341" s="104" t="str">
        <f>IFERROR(IF('Sammel-RG'!J341&lt;&gt;"",INDEX(Wohnsitz!$C$5,1),""),"")</f>
        <v/>
      </c>
      <c r="D341" s="104" t="str">
        <f>IFERROR(IF('Sammel-RG'!H341&lt;&gt;"", 'Sammel-RG'!$B$10 &amp; " " &amp; $B$11, ""), "")</f>
        <v/>
      </c>
      <c r="E341" s="104" t="str">
        <f>IFERROR(IF('Sammel-RG'!J341&lt;&gt;"",INDEX(Wohnsitz!$F$7,1),""),"")</f>
        <v/>
      </c>
      <c r="F341" s="104" t="str">
        <f>IFERROR(IF('Sammel-RG'!J341&lt;&gt;"",INDEX(Wohnsitz!$C$11,1),""),"")</f>
        <v/>
      </c>
      <c r="G341" s="104" t="str">
        <f>IF(ISBLANK(Wohnsitz!B335),"",(Wohnsitz!B335))</f>
        <v/>
      </c>
      <c r="H341" s="104" t="str">
        <f>IF(ISBLANK(Wohnsitz!G335),"",(Wohnsitz!G335))</f>
        <v/>
      </c>
      <c r="I341" s="104" t="str">
        <f>IF(ISBLANK(Wohnsitz!H335),"",(Wohnsitz!H335))</f>
        <v/>
      </c>
      <c r="J341" s="104" t="str">
        <f>IF(ISBLANK(Wohnsitz!I335),"",(Wohnsitz!I335))</f>
        <v/>
      </c>
      <c r="K341" s="103" t="str">
        <f>IF(ISBLANK(Wohnsitz!J335),"",(Wohnsitz!J335))</f>
        <v/>
      </c>
      <c r="L341" s="23" t="str">
        <f>IF(ISBLANK(Wohnsitz!K335),"",(Wohnsitz!K335))</f>
        <v/>
      </c>
      <c r="M341" s="105" t="str">
        <f>IF(ISBLANK(Wohnsitz!W335),"",(Wohnsitz!W335))</f>
        <v/>
      </c>
      <c r="N341" s="19" t="str">
        <f>IF(ISBLANK(Wohnsitz!L335),"",(Wohnsitz!L335/60))</f>
        <v/>
      </c>
      <c r="O341" s="19" t="str">
        <f>IF(ISBLANK(Wohnsitz!M335),"",(Wohnsitz!M335/60))</f>
        <v/>
      </c>
      <c r="P341" s="19" t="str">
        <f>IF(ISBLANK(Wohnsitz!N335),"",(Wohnsitz!N335/60))</f>
        <v/>
      </c>
      <c r="Q341" s="19">
        <f t="shared" ref="Q341:Q404" si="12">SUM(N341:P341)</f>
        <v>0</v>
      </c>
      <c r="R341" s="19" t="str">
        <f>IF(ISBLANK(Wohnsitz!P335),"",(Wohnsitz!P335))</f>
        <v/>
      </c>
      <c r="S341" s="19" t="str">
        <f>IF(ISBLANK(Wohnsitz!Q335),"",(Wohnsitz!Q335))</f>
        <v/>
      </c>
      <c r="T341" s="19" t="str">
        <f>IF(ISBLANK(Wohnsitz!R335),"",(Wohnsitz!R335))</f>
        <v/>
      </c>
      <c r="U341" s="19" t="str">
        <f>IF(ISBLANK(Wohnsitz!S335),"",(Wohnsitz!S335))</f>
        <v/>
      </c>
      <c r="V341" s="19" t="str">
        <f>IF(ISBLANK(Wohnsitz!T335),"",(Wohnsitz!T335))</f>
        <v/>
      </c>
      <c r="W341" s="19" t="str">
        <f>IF(ISBLANK(Wohnsitz!U335),"",(Wohnsitz!U335))</f>
        <v/>
      </c>
      <c r="X341" s="82">
        <f t="shared" ref="X341:X404" si="13">SUM(U341:W341)</f>
        <v>0</v>
      </c>
    </row>
    <row r="342" spans="1:24" ht="23.25" customHeight="1">
      <c r="A342" s="104" t="str">
        <f>IFERROR(IF('Sammel-RG'!J342&lt;&gt;"",INDEX(Wohnsitz!$J$1,1),""),"")</f>
        <v/>
      </c>
      <c r="B342" s="104" t="str">
        <f>IFERROR(IF('Sammel-RG'!J342&lt;&gt;"",INDEX(Wohnsitz!$C$8,1),""),"")</f>
        <v/>
      </c>
      <c r="C342" s="104" t="str">
        <f>IFERROR(IF('Sammel-RG'!J342&lt;&gt;"",INDEX(Wohnsitz!$C$5,1),""),"")</f>
        <v/>
      </c>
      <c r="D342" s="104" t="str">
        <f>IFERROR(IF('Sammel-RG'!H342&lt;&gt;"", 'Sammel-RG'!$B$10 &amp; " " &amp; $B$11, ""), "")</f>
        <v/>
      </c>
      <c r="E342" s="104" t="str">
        <f>IFERROR(IF('Sammel-RG'!J342&lt;&gt;"",INDEX(Wohnsitz!$F$7,1),""),"")</f>
        <v/>
      </c>
      <c r="F342" s="104" t="str">
        <f>IFERROR(IF('Sammel-RG'!J342&lt;&gt;"",INDEX(Wohnsitz!$C$11,1),""),"")</f>
        <v/>
      </c>
      <c r="G342" s="104" t="str">
        <f>IF(ISBLANK(Wohnsitz!B336),"",(Wohnsitz!B336))</f>
        <v/>
      </c>
      <c r="H342" s="104" t="str">
        <f>IF(ISBLANK(Wohnsitz!G336),"",(Wohnsitz!G336))</f>
        <v/>
      </c>
      <c r="I342" s="104" t="str">
        <f>IF(ISBLANK(Wohnsitz!H336),"",(Wohnsitz!H336))</f>
        <v/>
      </c>
      <c r="J342" s="104" t="str">
        <f>IF(ISBLANK(Wohnsitz!I336),"",(Wohnsitz!I336))</f>
        <v/>
      </c>
      <c r="K342" s="103" t="str">
        <f>IF(ISBLANK(Wohnsitz!J336),"",(Wohnsitz!J336))</f>
        <v/>
      </c>
      <c r="L342" s="23" t="str">
        <f>IF(ISBLANK(Wohnsitz!K336),"",(Wohnsitz!K336))</f>
        <v/>
      </c>
      <c r="M342" s="105" t="str">
        <f>IF(ISBLANK(Wohnsitz!W336),"",(Wohnsitz!W336))</f>
        <v/>
      </c>
      <c r="N342" s="19" t="str">
        <f>IF(ISBLANK(Wohnsitz!L336),"",(Wohnsitz!L336/60))</f>
        <v/>
      </c>
      <c r="O342" s="19" t="str">
        <f>IF(ISBLANK(Wohnsitz!M336),"",(Wohnsitz!M336/60))</f>
        <v/>
      </c>
      <c r="P342" s="19" t="str">
        <f>IF(ISBLANK(Wohnsitz!N336),"",(Wohnsitz!N336/60))</f>
        <v/>
      </c>
      <c r="Q342" s="19">
        <f t="shared" si="12"/>
        <v>0</v>
      </c>
      <c r="R342" s="19" t="str">
        <f>IF(ISBLANK(Wohnsitz!P336),"",(Wohnsitz!P336))</f>
        <v/>
      </c>
      <c r="S342" s="19" t="str">
        <f>IF(ISBLANK(Wohnsitz!Q336),"",(Wohnsitz!Q336))</f>
        <v/>
      </c>
      <c r="T342" s="19" t="str">
        <f>IF(ISBLANK(Wohnsitz!R336),"",(Wohnsitz!R336))</f>
        <v/>
      </c>
      <c r="U342" s="19" t="str">
        <f>IF(ISBLANK(Wohnsitz!S336),"",(Wohnsitz!S336))</f>
        <v/>
      </c>
      <c r="V342" s="19" t="str">
        <f>IF(ISBLANK(Wohnsitz!T336),"",(Wohnsitz!T336))</f>
        <v/>
      </c>
      <c r="W342" s="19" t="str">
        <f>IF(ISBLANK(Wohnsitz!U336),"",(Wohnsitz!U336))</f>
        <v/>
      </c>
      <c r="X342" s="82">
        <f t="shared" si="13"/>
        <v>0</v>
      </c>
    </row>
    <row r="343" spans="1:24" ht="23.25" customHeight="1">
      <c r="A343" s="104" t="str">
        <f>IFERROR(IF('Sammel-RG'!J343&lt;&gt;"",INDEX(Wohnsitz!$J$1,1),""),"")</f>
        <v/>
      </c>
      <c r="B343" s="104" t="str">
        <f>IFERROR(IF('Sammel-RG'!J343&lt;&gt;"",INDEX(Wohnsitz!$C$8,1),""),"")</f>
        <v/>
      </c>
      <c r="C343" s="104" t="str">
        <f>IFERROR(IF('Sammel-RG'!J343&lt;&gt;"",INDEX(Wohnsitz!$C$5,1),""),"")</f>
        <v/>
      </c>
      <c r="D343" s="104" t="str">
        <f>IFERROR(IF('Sammel-RG'!H343&lt;&gt;"", 'Sammel-RG'!$B$10 &amp; " " &amp; $B$11, ""), "")</f>
        <v/>
      </c>
      <c r="E343" s="104" t="str">
        <f>IFERROR(IF('Sammel-RG'!J343&lt;&gt;"",INDEX(Wohnsitz!$F$7,1),""),"")</f>
        <v/>
      </c>
      <c r="F343" s="104" t="str">
        <f>IFERROR(IF('Sammel-RG'!J343&lt;&gt;"",INDEX(Wohnsitz!$C$11,1),""),"")</f>
        <v/>
      </c>
      <c r="G343" s="104" t="str">
        <f>IF(ISBLANK(Wohnsitz!B337),"",(Wohnsitz!B337))</f>
        <v/>
      </c>
      <c r="H343" s="104" t="str">
        <f>IF(ISBLANK(Wohnsitz!G337),"",(Wohnsitz!G337))</f>
        <v/>
      </c>
      <c r="I343" s="104" t="str">
        <f>IF(ISBLANK(Wohnsitz!H337),"",(Wohnsitz!H337))</f>
        <v/>
      </c>
      <c r="J343" s="104" t="str">
        <f>IF(ISBLANK(Wohnsitz!I337),"",(Wohnsitz!I337))</f>
        <v/>
      </c>
      <c r="K343" s="103" t="str">
        <f>IF(ISBLANK(Wohnsitz!J337),"",(Wohnsitz!J337))</f>
        <v/>
      </c>
      <c r="L343" s="23" t="str">
        <f>IF(ISBLANK(Wohnsitz!K337),"",(Wohnsitz!K337))</f>
        <v/>
      </c>
      <c r="M343" s="105" t="str">
        <f>IF(ISBLANK(Wohnsitz!W337),"",(Wohnsitz!W337))</f>
        <v/>
      </c>
      <c r="N343" s="19" t="str">
        <f>IF(ISBLANK(Wohnsitz!L337),"",(Wohnsitz!L337/60))</f>
        <v/>
      </c>
      <c r="O343" s="19" t="str">
        <f>IF(ISBLANK(Wohnsitz!M337),"",(Wohnsitz!M337/60))</f>
        <v/>
      </c>
      <c r="P343" s="19" t="str">
        <f>IF(ISBLANK(Wohnsitz!N337),"",(Wohnsitz!N337/60))</f>
        <v/>
      </c>
      <c r="Q343" s="19">
        <f t="shared" si="12"/>
        <v>0</v>
      </c>
      <c r="R343" s="19" t="str">
        <f>IF(ISBLANK(Wohnsitz!P337),"",(Wohnsitz!P337))</f>
        <v/>
      </c>
      <c r="S343" s="19" t="str">
        <f>IF(ISBLANK(Wohnsitz!Q337),"",(Wohnsitz!Q337))</f>
        <v/>
      </c>
      <c r="T343" s="19" t="str">
        <f>IF(ISBLANK(Wohnsitz!R337),"",(Wohnsitz!R337))</f>
        <v/>
      </c>
      <c r="U343" s="19" t="str">
        <f>IF(ISBLANK(Wohnsitz!S337),"",(Wohnsitz!S337))</f>
        <v/>
      </c>
      <c r="V343" s="19" t="str">
        <f>IF(ISBLANK(Wohnsitz!T337),"",(Wohnsitz!T337))</f>
        <v/>
      </c>
      <c r="W343" s="19" t="str">
        <f>IF(ISBLANK(Wohnsitz!U337),"",(Wohnsitz!U337))</f>
        <v/>
      </c>
      <c r="X343" s="82">
        <f t="shared" si="13"/>
        <v>0</v>
      </c>
    </row>
    <row r="344" spans="1:24" ht="23.25" customHeight="1">
      <c r="A344" s="104" t="str">
        <f>IFERROR(IF('Sammel-RG'!J344&lt;&gt;"",INDEX(Wohnsitz!$J$1,1),""),"")</f>
        <v/>
      </c>
      <c r="B344" s="104" t="str">
        <f>IFERROR(IF('Sammel-RG'!J344&lt;&gt;"",INDEX(Wohnsitz!$C$8,1),""),"")</f>
        <v/>
      </c>
      <c r="C344" s="104" t="str">
        <f>IFERROR(IF('Sammel-RG'!J344&lt;&gt;"",INDEX(Wohnsitz!$C$5,1),""),"")</f>
        <v/>
      </c>
      <c r="D344" s="104" t="str">
        <f>IFERROR(IF('Sammel-RG'!H344&lt;&gt;"", 'Sammel-RG'!$B$10 &amp; " " &amp; $B$11, ""), "")</f>
        <v/>
      </c>
      <c r="E344" s="104" t="str">
        <f>IFERROR(IF('Sammel-RG'!J344&lt;&gt;"",INDEX(Wohnsitz!$F$7,1),""),"")</f>
        <v/>
      </c>
      <c r="F344" s="104" t="str">
        <f>IFERROR(IF('Sammel-RG'!J344&lt;&gt;"",INDEX(Wohnsitz!$C$11,1),""),"")</f>
        <v/>
      </c>
      <c r="G344" s="104" t="str">
        <f>IF(ISBLANK(Wohnsitz!B338),"",(Wohnsitz!B338))</f>
        <v/>
      </c>
      <c r="H344" s="104" t="str">
        <f>IF(ISBLANK(Wohnsitz!G338),"",(Wohnsitz!G338))</f>
        <v/>
      </c>
      <c r="I344" s="104" t="str">
        <f>IF(ISBLANK(Wohnsitz!H338),"",(Wohnsitz!H338))</f>
        <v/>
      </c>
      <c r="J344" s="104" t="str">
        <f>IF(ISBLANK(Wohnsitz!I338),"",(Wohnsitz!I338))</f>
        <v/>
      </c>
      <c r="K344" s="103" t="str">
        <f>IF(ISBLANK(Wohnsitz!J338),"",(Wohnsitz!J338))</f>
        <v/>
      </c>
      <c r="L344" s="23" t="str">
        <f>IF(ISBLANK(Wohnsitz!K338),"",(Wohnsitz!K338))</f>
        <v/>
      </c>
      <c r="M344" s="105" t="str">
        <f>IF(ISBLANK(Wohnsitz!W338),"",(Wohnsitz!W338))</f>
        <v/>
      </c>
      <c r="N344" s="19" t="str">
        <f>IF(ISBLANK(Wohnsitz!L338),"",(Wohnsitz!L338/60))</f>
        <v/>
      </c>
      <c r="O344" s="19" t="str">
        <f>IF(ISBLANK(Wohnsitz!M338),"",(Wohnsitz!M338/60))</f>
        <v/>
      </c>
      <c r="P344" s="19" t="str">
        <f>IF(ISBLANK(Wohnsitz!N338),"",(Wohnsitz!N338/60))</f>
        <v/>
      </c>
      <c r="Q344" s="19">
        <f t="shared" si="12"/>
        <v>0</v>
      </c>
      <c r="R344" s="19" t="str">
        <f>IF(ISBLANK(Wohnsitz!P338),"",(Wohnsitz!P338))</f>
        <v/>
      </c>
      <c r="S344" s="19" t="str">
        <f>IF(ISBLANK(Wohnsitz!Q338),"",(Wohnsitz!Q338))</f>
        <v/>
      </c>
      <c r="T344" s="19" t="str">
        <f>IF(ISBLANK(Wohnsitz!R338),"",(Wohnsitz!R338))</f>
        <v/>
      </c>
      <c r="U344" s="19" t="str">
        <f>IF(ISBLANK(Wohnsitz!S338),"",(Wohnsitz!S338))</f>
        <v/>
      </c>
      <c r="V344" s="19" t="str">
        <f>IF(ISBLANK(Wohnsitz!T338),"",(Wohnsitz!T338))</f>
        <v/>
      </c>
      <c r="W344" s="19" t="str">
        <f>IF(ISBLANK(Wohnsitz!U338),"",(Wohnsitz!U338))</f>
        <v/>
      </c>
      <c r="X344" s="82">
        <f t="shared" si="13"/>
        <v>0</v>
      </c>
    </row>
    <row r="345" spans="1:24" ht="23.25" customHeight="1">
      <c r="A345" s="104" t="str">
        <f>IFERROR(IF('Sammel-RG'!J345&lt;&gt;"",INDEX(Wohnsitz!$J$1,1),""),"")</f>
        <v/>
      </c>
      <c r="B345" s="104" t="str">
        <f>IFERROR(IF('Sammel-RG'!J345&lt;&gt;"",INDEX(Wohnsitz!$C$8,1),""),"")</f>
        <v/>
      </c>
      <c r="C345" s="104" t="str">
        <f>IFERROR(IF('Sammel-RG'!J345&lt;&gt;"",INDEX(Wohnsitz!$C$5,1),""),"")</f>
        <v/>
      </c>
      <c r="D345" s="104" t="str">
        <f>IFERROR(IF('Sammel-RG'!H345&lt;&gt;"", 'Sammel-RG'!$B$10 &amp; " " &amp; $B$11, ""), "")</f>
        <v/>
      </c>
      <c r="E345" s="104" t="str">
        <f>IFERROR(IF('Sammel-RG'!J345&lt;&gt;"",INDEX(Wohnsitz!$F$7,1),""),"")</f>
        <v/>
      </c>
      <c r="F345" s="104" t="str">
        <f>IFERROR(IF('Sammel-RG'!J345&lt;&gt;"",INDEX(Wohnsitz!$C$11,1),""),"")</f>
        <v/>
      </c>
      <c r="G345" s="104" t="str">
        <f>IF(ISBLANK(Wohnsitz!B339),"",(Wohnsitz!B339))</f>
        <v/>
      </c>
      <c r="H345" s="104" t="str">
        <f>IF(ISBLANK(Wohnsitz!G339),"",(Wohnsitz!G339))</f>
        <v/>
      </c>
      <c r="I345" s="104" t="str">
        <f>IF(ISBLANK(Wohnsitz!H339),"",(Wohnsitz!H339))</f>
        <v/>
      </c>
      <c r="J345" s="104" t="str">
        <f>IF(ISBLANK(Wohnsitz!I339),"",(Wohnsitz!I339))</f>
        <v/>
      </c>
      <c r="K345" s="103" t="str">
        <f>IF(ISBLANK(Wohnsitz!J339),"",(Wohnsitz!J339))</f>
        <v/>
      </c>
      <c r="L345" s="23" t="str">
        <f>IF(ISBLANK(Wohnsitz!K339),"",(Wohnsitz!K339))</f>
        <v/>
      </c>
      <c r="M345" s="105" t="str">
        <f>IF(ISBLANK(Wohnsitz!W339),"",(Wohnsitz!W339))</f>
        <v/>
      </c>
      <c r="N345" s="19" t="str">
        <f>IF(ISBLANK(Wohnsitz!L339),"",(Wohnsitz!L339/60))</f>
        <v/>
      </c>
      <c r="O345" s="19" t="str">
        <f>IF(ISBLANK(Wohnsitz!M339),"",(Wohnsitz!M339/60))</f>
        <v/>
      </c>
      <c r="P345" s="19" t="str">
        <f>IF(ISBLANK(Wohnsitz!N339),"",(Wohnsitz!N339/60))</f>
        <v/>
      </c>
      <c r="Q345" s="19">
        <f t="shared" si="12"/>
        <v>0</v>
      </c>
      <c r="R345" s="19" t="str">
        <f>IF(ISBLANK(Wohnsitz!P339),"",(Wohnsitz!P339))</f>
        <v/>
      </c>
      <c r="S345" s="19" t="str">
        <f>IF(ISBLANK(Wohnsitz!Q339),"",(Wohnsitz!Q339))</f>
        <v/>
      </c>
      <c r="T345" s="19" t="str">
        <f>IF(ISBLANK(Wohnsitz!R339),"",(Wohnsitz!R339))</f>
        <v/>
      </c>
      <c r="U345" s="19" t="str">
        <f>IF(ISBLANK(Wohnsitz!S339),"",(Wohnsitz!S339))</f>
        <v/>
      </c>
      <c r="V345" s="19" t="str">
        <f>IF(ISBLANK(Wohnsitz!T339),"",(Wohnsitz!T339))</f>
        <v/>
      </c>
      <c r="W345" s="19" t="str">
        <f>IF(ISBLANK(Wohnsitz!U339),"",(Wohnsitz!U339))</f>
        <v/>
      </c>
      <c r="X345" s="82">
        <f t="shared" si="13"/>
        <v>0</v>
      </c>
    </row>
    <row r="346" spans="1:24" ht="23.25" customHeight="1">
      <c r="A346" s="104" t="str">
        <f>IFERROR(IF('Sammel-RG'!J346&lt;&gt;"",INDEX(Wohnsitz!$J$1,1),""),"")</f>
        <v/>
      </c>
      <c r="B346" s="104" t="str">
        <f>IFERROR(IF('Sammel-RG'!J346&lt;&gt;"",INDEX(Wohnsitz!$C$8,1),""),"")</f>
        <v/>
      </c>
      <c r="C346" s="104" t="str">
        <f>IFERROR(IF('Sammel-RG'!J346&lt;&gt;"",INDEX(Wohnsitz!$C$5,1),""),"")</f>
        <v/>
      </c>
      <c r="D346" s="104" t="str">
        <f>IFERROR(IF('Sammel-RG'!H346&lt;&gt;"", 'Sammel-RG'!$B$10 &amp; " " &amp; $B$11, ""), "")</f>
        <v/>
      </c>
      <c r="E346" s="104" t="str">
        <f>IFERROR(IF('Sammel-RG'!J346&lt;&gt;"",INDEX(Wohnsitz!$F$7,1),""),"")</f>
        <v/>
      </c>
      <c r="F346" s="104" t="str">
        <f>IFERROR(IF('Sammel-RG'!J346&lt;&gt;"",INDEX(Wohnsitz!$C$11,1),""),"")</f>
        <v/>
      </c>
      <c r="G346" s="104" t="str">
        <f>IF(ISBLANK(Wohnsitz!B340),"",(Wohnsitz!B340))</f>
        <v/>
      </c>
      <c r="H346" s="104" t="str">
        <f>IF(ISBLANK(Wohnsitz!G340),"",(Wohnsitz!G340))</f>
        <v/>
      </c>
      <c r="I346" s="104" t="str">
        <f>IF(ISBLANK(Wohnsitz!H340),"",(Wohnsitz!H340))</f>
        <v/>
      </c>
      <c r="J346" s="104" t="str">
        <f>IF(ISBLANK(Wohnsitz!I340),"",(Wohnsitz!I340))</f>
        <v/>
      </c>
      <c r="K346" s="103" t="str">
        <f>IF(ISBLANK(Wohnsitz!J340),"",(Wohnsitz!J340))</f>
        <v/>
      </c>
      <c r="L346" s="23" t="str">
        <f>IF(ISBLANK(Wohnsitz!K340),"",(Wohnsitz!K340))</f>
        <v/>
      </c>
      <c r="M346" s="105" t="str">
        <f>IF(ISBLANK(Wohnsitz!W340),"",(Wohnsitz!W340))</f>
        <v/>
      </c>
      <c r="N346" s="19" t="str">
        <f>IF(ISBLANK(Wohnsitz!L340),"",(Wohnsitz!L340/60))</f>
        <v/>
      </c>
      <c r="O346" s="19" t="str">
        <f>IF(ISBLANK(Wohnsitz!M340),"",(Wohnsitz!M340/60))</f>
        <v/>
      </c>
      <c r="P346" s="19" t="str">
        <f>IF(ISBLANK(Wohnsitz!N340),"",(Wohnsitz!N340/60))</f>
        <v/>
      </c>
      <c r="Q346" s="19">
        <f t="shared" si="12"/>
        <v>0</v>
      </c>
      <c r="R346" s="19" t="str">
        <f>IF(ISBLANK(Wohnsitz!P340),"",(Wohnsitz!P340))</f>
        <v/>
      </c>
      <c r="S346" s="19" t="str">
        <f>IF(ISBLANK(Wohnsitz!Q340),"",(Wohnsitz!Q340))</f>
        <v/>
      </c>
      <c r="T346" s="19" t="str">
        <f>IF(ISBLANK(Wohnsitz!R340),"",(Wohnsitz!R340))</f>
        <v/>
      </c>
      <c r="U346" s="19" t="str">
        <f>IF(ISBLANK(Wohnsitz!S340),"",(Wohnsitz!S340))</f>
        <v/>
      </c>
      <c r="V346" s="19" t="str">
        <f>IF(ISBLANK(Wohnsitz!T340),"",(Wohnsitz!T340))</f>
        <v/>
      </c>
      <c r="W346" s="19" t="str">
        <f>IF(ISBLANK(Wohnsitz!U340),"",(Wohnsitz!U340))</f>
        <v/>
      </c>
      <c r="X346" s="82">
        <f t="shared" si="13"/>
        <v>0</v>
      </c>
    </row>
    <row r="347" spans="1:24" ht="23.25" customHeight="1">
      <c r="A347" s="104" t="str">
        <f>IFERROR(IF('Sammel-RG'!J347&lt;&gt;"",INDEX(Wohnsitz!$J$1,1),""),"")</f>
        <v/>
      </c>
      <c r="B347" s="104" t="str">
        <f>IFERROR(IF('Sammel-RG'!J347&lt;&gt;"",INDEX(Wohnsitz!$C$8,1),""),"")</f>
        <v/>
      </c>
      <c r="C347" s="104" t="str">
        <f>IFERROR(IF('Sammel-RG'!J347&lt;&gt;"",INDEX(Wohnsitz!$C$5,1),""),"")</f>
        <v/>
      </c>
      <c r="D347" s="104" t="str">
        <f>IFERROR(IF('Sammel-RG'!H347&lt;&gt;"", 'Sammel-RG'!$B$10 &amp; " " &amp; $B$11, ""), "")</f>
        <v/>
      </c>
      <c r="E347" s="104" t="str">
        <f>IFERROR(IF('Sammel-RG'!J347&lt;&gt;"",INDEX(Wohnsitz!$F$7,1),""),"")</f>
        <v/>
      </c>
      <c r="F347" s="104" t="str">
        <f>IFERROR(IF('Sammel-RG'!J347&lt;&gt;"",INDEX(Wohnsitz!$C$11,1),""),"")</f>
        <v/>
      </c>
      <c r="G347" s="104" t="str">
        <f>IF(ISBLANK(Wohnsitz!B341),"",(Wohnsitz!B341))</f>
        <v/>
      </c>
      <c r="H347" s="104" t="str">
        <f>IF(ISBLANK(Wohnsitz!G341),"",(Wohnsitz!G341))</f>
        <v/>
      </c>
      <c r="I347" s="104" t="str">
        <f>IF(ISBLANK(Wohnsitz!H341),"",(Wohnsitz!H341))</f>
        <v/>
      </c>
      <c r="J347" s="104" t="str">
        <f>IF(ISBLANK(Wohnsitz!I341),"",(Wohnsitz!I341))</f>
        <v/>
      </c>
      <c r="K347" s="103" t="str">
        <f>IF(ISBLANK(Wohnsitz!J341),"",(Wohnsitz!J341))</f>
        <v/>
      </c>
      <c r="L347" s="23" t="str">
        <f>IF(ISBLANK(Wohnsitz!K341),"",(Wohnsitz!K341))</f>
        <v/>
      </c>
      <c r="M347" s="105" t="str">
        <f>IF(ISBLANK(Wohnsitz!W341),"",(Wohnsitz!W341))</f>
        <v/>
      </c>
      <c r="N347" s="19" t="str">
        <f>IF(ISBLANK(Wohnsitz!L341),"",(Wohnsitz!L341/60))</f>
        <v/>
      </c>
      <c r="O347" s="19" t="str">
        <f>IF(ISBLANK(Wohnsitz!M341),"",(Wohnsitz!M341/60))</f>
        <v/>
      </c>
      <c r="P347" s="19" t="str">
        <f>IF(ISBLANK(Wohnsitz!N341),"",(Wohnsitz!N341/60))</f>
        <v/>
      </c>
      <c r="Q347" s="19">
        <f t="shared" si="12"/>
        <v>0</v>
      </c>
      <c r="R347" s="19" t="str">
        <f>IF(ISBLANK(Wohnsitz!P341),"",(Wohnsitz!P341))</f>
        <v/>
      </c>
      <c r="S347" s="19" t="str">
        <f>IF(ISBLANK(Wohnsitz!Q341),"",(Wohnsitz!Q341))</f>
        <v/>
      </c>
      <c r="T347" s="19" t="str">
        <f>IF(ISBLANK(Wohnsitz!R341),"",(Wohnsitz!R341))</f>
        <v/>
      </c>
      <c r="U347" s="19" t="str">
        <f>IF(ISBLANK(Wohnsitz!S341),"",(Wohnsitz!S341))</f>
        <v/>
      </c>
      <c r="V347" s="19" t="str">
        <f>IF(ISBLANK(Wohnsitz!T341),"",(Wohnsitz!T341))</f>
        <v/>
      </c>
      <c r="W347" s="19" t="str">
        <f>IF(ISBLANK(Wohnsitz!U341),"",(Wohnsitz!U341))</f>
        <v/>
      </c>
      <c r="X347" s="82">
        <f t="shared" si="13"/>
        <v>0</v>
      </c>
    </row>
    <row r="348" spans="1:24" ht="23.25" customHeight="1">
      <c r="A348" s="104" t="str">
        <f>IFERROR(IF('Sammel-RG'!J348&lt;&gt;"",INDEX(Wohnsitz!$J$1,1),""),"")</f>
        <v/>
      </c>
      <c r="B348" s="104" t="str">
        <f>IFERROR(IF('Sammel-RG'!J348&lt;&gt;"",INDEX(Wohnsitz!$C$8,1),""),"")</f>
        <v/>
      </c>
      <c r="C348" s="104" t="str">
        <f>IFERROR(IF('Sammel-RG'!J348&lt;&gt;"",INDEX(Wohnsitz!$C$5,1),""),"")</f>
        <v/>
      </c>
      <c r="D348" s="104" t="str">
        <f>IFERROR(IF('Sammel-RG'!H348&lt;&gt;"", 'Sammel-RG'!$B$10 &amp; " " &amp; $B$11, ""), "")</f>
        <v/>
      </c>
      <c r="E348" s="104" t="str">
        <f>IFERROR(IF('Sammel-RG'!J348&lt;&gt;"",INDEX(Wohnsitz!$F$7,1),""),"")</f>
        <v/>
      </c>
      <c r="F348" s="104" t="str">
        <f>IFERROR(IF('Sammel-RG'!J348&lt;&gt;"",INDEX(Wohnsitz!$C$11,1),""),"")</f>
        <v/>
      </c>
      <c r="G348" s="104" t="str">
        <f>IF(ISBLANK(Wohnsitz!B342),"",(Wohnsitz!B342))</f>
        <v/>
      </c>
      <c r="H348" s="104" t="str">
        <f>IF(ISBLANK(Wohnsitz!G342),"",(Wohnsitz!G342))</f>
        <v/>
      </c>
      <c r="I348" s="104" t="str">
        <f>IF(ISBLANK(Wohnsitz!H342),"",(Wohnsitz!H342))</f>
        <v/>
      </c>
      <c r="J348" s="104" t="str">
        <f>IF(ISBLANK(Wohnsitz!I342),"",(Wohnsitz!I342))</f>
        <v/>
      </c>
      <c r="K348" s="103" t="str">
        <f>IF(ISBLANK(Wohnsitz!J342),"",(Wohnsitz!J342))</f>
        <v/>
      </c>
      <c r="L348" s="23" t="str">
        <f>IF(ISBLANK(Wohnsitz!K342),"",(Wohnsitz!K342))</f>
        <v/>
      </c>
      <c r="M348" s="105" t="str">
        <f>IF(ISBLANK(Wohnsitz!W342),"",(Wohnsitz!W342))</f>
        <v/>
      </c>
      <c r="N348" s="19" t="str">
        <f>IF(ISBLANK(Wohnsitz!L342),"",(Wohnsitz!L342/60))</f>
        <v/>
      </c>
      <c r="O348" s="19" t="str">
        <f>IF(ISBLANK(Wohnsitz!M342),"",(Wohnsitz!M342/60))</f>
        <v/>
      </c>
      <c r="P348" s="19" t="str">
        <f>IF(ISBLANK(Wohnsitz!N342),"",(Wohnsitz!N342/60))</f>
        <v/>
      </c>
      <c r="Q348" s="19">
        <f t="shared" si="12"/>
        <v>0</v>
      </c>
      <c r="R348" s="19" t="str">
        <f>IF(ISBLANK(Wohnsitz!P342),"",(Wohnsitz!P342))</f>
        <v/>
      </c>
      <c r="S348" s="19" t="str">
        <f>IF(ISBLANK(Wohnsitz!Q342),"",(Wohnsitz!Q342))</f>
        <v/>
      </c>
      <c r="T348" s="19" t="str">
        <f>IF(ISBLANK(Wohnsitz!R342),"",(Wohnsitz!R342))</f>
        <v/>
      </c>
      <c r="U348" s="19" t="str">
        <f>IF(ISBLANK(Wohnsitz!S342),"",(Wohnsitz!S342))</f>
        <v/>
      </c>
      <c r="V348" s="19" t="str">
        <f>IF(ISBLANK(Wohnsitz!T342),"",(Wohnsitz!T342))</f>
        <v/>
      </c>
      <c r="W348" s="19" t="str">
        <f>IF(ISBLANK(Wohnsitz!U342),"",(Wohnsitz!U342))</f>
        <v/>
      </c>
      <c r="X348" s="82">
        <f t="shared" si="13"/>
        <v>0</v>
      </c>
    </row>
    <row r="349" spans="1:24" ht="23.25" customHeight="1">
      <c r="A349" s="104" t="str">
        <f>IFERROR(IF('Sammel-RG'!J349&lt;&gt;"",INDEX(Wohnsitz!$J$1,1),""),"")</f>
        <v/>
      </c>
      <c r="B349" s="104" t="str">
        <f>IFERROR(IF('Sammel-RG'!J349&lt;&gt;"",INDEX(Wohnsitz!$C$8,1),""),"")</f>
        <v/>
      </c>
      <c r="C349" s="104" t="str">
        <f>IFERROR(IF('Sammel-RG'!J349&lt;&gt;"",INDEX(Wohnsitz!$C$5,1),""),"")</f>
        <v/>
      </c>
      <c r="D349" s="104" t="str">
        <f>IFERROR(IF('Sammel-RG'!H349&lt;&gt;"", 'Sammel-RG'!$B$10 &amp; " " &amp; $B$11, ""), "")</f>
        <v/>
      </c>
      <c r="E349" s="104" t="str">
        <f>IFERROR(IF('Sammel-RG'!J349&lt;&gt;"",INDEX(Wohnsitz!$F$7,1),""),"")</f>
        <v/>
      </c>
      <c r="F349" s="104" t="str">
        <f>IFERROR(IF('Sammel-RG'!J349&lt;&gt;"",INDEX(Wohnsitz!$C$11,1),""),"")</f>
        <v/>
      </c>
      <c r="G349" s="104" t="str">
        <f>IF(ISBLANK(Wohnsitz!B343),"",(Wohnsitz!B343))</f>
        <v/>
      </c>
      <c r="H349" s="104" t="str">
        <f>IF(ISBLANK(Wohnsitz!G343),"",(Wohnsitz!G343))</f>
        <v/>
      </c>
      <c r="I349" s="104" t="str">
        <f>IF(ISBLANK(Wohnsitz!H343),"",(Wohnsitz!H343))</f>
        <v/>
      </c>
      <c r="J349" s="104" t="str">
        <f>IF(ISBLANK(Wohnsitz!I343),"",(Wohnsitz!I343))</f>
        <v/>
      </c>
      <c r="K349" s="103" t="str">
        <f>IF(ISBLANK(Wohnsitz!J343),"",(Wohnsitz!J343))</f>
        <v/>
      </c>
      <c r="L349" s="23" t="str">
        <f>IF(ISBLANK(Wohnsitz!K343),"",(Wohnsitz!K343))</f>
        <v/>
      </c>
      <c r="M349" s="105" t="str">
        <f>IF(ISBLANK(Wohnsitz!W343),"",(Wohnsitz!W343))</f>
        <v/>
      </c>
      <c r="N349" s="19" t="str">
        <f>IF(ISBLANK(Wohnsitz!L343),"",(Wohnsitz!L343/60))</f>
        <v/>
      </c>
      <c r="O349" s="19" t="str">
        <f>IF(ISBLANK(Wohnsitz!M343),"",(Wohnsitz!M343/60))</f>
        <v/>
      </c>
      <c r="P349" s="19" t="str">
        <f>IF(ISBLANK(Wohnsitz!N343),"",(Wohnsitz!N343/60))</f>
        <v/>
      </c>
      <c r="Q349" s="19">
        <f t="shared" si="12"/>
        <v>0</v>
      </c>
      <c r="R349" s="19" t="str">
        <f>IF(ISBLANK(Wohnsitz!P343),"",(Wohnsitz!P343))</f>
        <v/>
      </c>
      <c r="S349" s="19" t="str">
        <f>IF(ISBLANK(Wohnsitz!Q343),"",(Wohnsitz!Q343))</f>
        <v/>
      </c>
      <c r="T349" s="19" t="str">
        <f>IF(ISBLANK(Wohnsitz!R343),"",(Wohnsitz!R343))</f>
        <v/>
      </c>
      <c r="U349" s="19" t="str">
        <f>IF(ISBLANK(Wohnsitz!S343),"",(Wohnsitz!S343))</f>
        <v/>
      </c>
      <c r="V349" s="19" t="str">
        <f>IF(ISBLANK(Wohnsitz!T343),"",(Wohnsitz!T343))</f>
        <v/>
      </c>
      <c r="W349" s="19" t="str">
        <f>IF(ISBLANK(Wohnsitz!U343),"",(Wohnsitz!U343))</f>
        <v/>
      </c>
      <c r="X349" s="82">
        <f t="shared" si="13"/>
        <v>0</v>
      </c>
    </row>
    <row r="350" spans="1:24" ht="23.25" customHeight="1">
      <c r="A350" s="104" t="str">
        <f>IFERROR(IF('Sammel-RG'!J350&lt;&gt;"",INDEX(Wohnsitz!$J$1,1),""),"")</f>
        <v/>
      </c>
      <c r="B350" s="104" t="str">
        <f>IFERROR(IF('Sammel-RG'!J350&lt;&gt;"",INDEX(Wohnsitz!$C$8,1),""),"")</f>
        <v/>
      </c>
      <c r="C350" s="104" t="str">
        <f>IFERROR(IF('Sammel-RG'!J350&lt;&gt;"",INDEX(Wohnsitz!$C$5,1),""),"")</f>
        <v/>
      </c>
      <c r="D350" s="104" t="str">
        <f>IFERROR(IF('Sammel-RG'!H350&lt;&gt;"", 'Sammel-RG'!$B$10 &amp; " " &amp; $B$11, ""), "")</f>
        <v/>
      </c>
      <c r="E350" s="104" t="str">
        <f>IFERROR(IF('Sammel-RG'!J350&lt;&gt;"",INDEX(Wohnsitz!$F$7,1),""),"")</f>
        <v/>
      </c>
      <c r="F350" s="104" t="str">
        <f>IFERROR(IF('Sammel-RG'!J350&lt;&gt;"",INDEX(Wohnsitz!$C$11,1),""),"")</f>
        <v/>
      </c>
      <c r="G350" s="104" t="str">
        <f>IF(ISBLANK(Wohnsitz!B344),"",(Wohnsitz!B344))</f>
        <v/>
      </c>
      <c r="H350" s="104" t="str">
        <f>IF(ISBLANK(Wohnsitz!G344),"",(Wohnsitz!G344))</f>
        <v/>
      </c>
      <c r="I350" s="104" t="str">
        <f>IF(ISBLANK(Wohnsitz!H344),"",(Wohnsitz!H344))</f>
        <v/>
      </c>
      <c r="J350" s="104" t="str">
        <f>IF(ISBLANK(Wohnsitz!I344),"",(Wohnsitz!I344))</f>
        <v/>
      </c>
      <c r="K350" s="103" t="str">
        <f>IF(ISBLANK(Wohnsitz!J344),"",(Wohnsitz!J344))</f>
        <v/>
      </c>
      <c r="L350" s="23" t="str">
        <f>IF(ISBLANK(Wohnsitz!K344),"",(Wohnsitz!K344))</f>
        <v/>
      </c>
      <c r="M350" s="105" t="str">
        <f>IF(ISBLANK(Wohnsitz!W344),"",(Wohnsitz!W344))</f>
        <v/>
      </c>
      <c r="N350" s="19" t="str">
        <f>IF(ISBLANK(Wohnsitz!L344),"",(Wohnsitz!L344/60))</f>
        <v/>
      </c>
      <c r="O350" s="19" t="str">
        <f>IF(ISBLANK(Wohnsitz!M344),"",(Wohnsitz!M344/60))</f>
        <v/>
      </c>
      <c r="P350" s="19" t="str">
        <f>IF(ISBLANK(Wohnsitz!N344),"",(Wohnsitz!N344/60))</f>
        <v/>
      </c>
      <c r="Q350" s="19">
        <f t="shared" si="12"/>
        <v>0</v>
      </c>
      <c r="R350" s="19" t="str">
        <f>IF(ISBLANK(Wohnsitz!P344),"",(Wohnsitz!P344))</f>
        <v/>
      </c>
      <c r="S350" s="19" t="str">
        <f>IF(ISBLANK(Wohnsitz!Q344),"",(Wohnsitz!Q344))</f>
        <v/>
      </c>
      <c r="T350" s="19" t="str">
        <f>IF(ISBLANK(Wohnsitz!R344),"",(Wohnsitz!R344))</f>
        <v/>
      </c>
      <c r="U350" s="19" t="str">
        <f>IF(ISBLANK(Wohnsitz!S344),"",(Wohnsitz!S344))</f>
        <v/>
      </c>
      <c r="V350" s="19" t="str">
        <f>IF(ISBLANK(Wohnsitz!T344),"",(Wohnsitz!T344))</f>
        <v/>
      </c>
      <c r="W350" s="19" t="str">
        <f>IF(ISBLANK(Wohnsitz!U344),"",(Wohnsitz!U344))</f>
        <v/>
      </c>
      <c r="X350" s="82">
        <f t="shared" si="13"/>
        <v>0</v>
      </c>
    </row>
    <row r="351" spans="1:24" ht="23.25" customHeight="1">
      <c r="A351" s="104" t="str">
        <f>IFERROR(IF('Sammel-RG'!J351&lt;&gt;"",INDEX(Wohnsitz!$J$1,1),""),"")</f>
        <v/>
      </c>
      <c r="B351" s="104" t="str">
        <f>IFERROR(IF('Sammel-RG'!J351&lt;&gt;"",INDEX(Wohnsitz!$C$8,1),""),"")</f>
        <v/>
      </c>
      <c r="C351" s="104" t="str">
        <f>IFERROR(IF('Sammel-RG'!J351&lt;&gt;"",INDEX(Wohnsitz!$C$5,1),""),"")</f>
        <v/>
      </c>
      <c r="D351" s="104" t="str">
        <f>IFERROR(IF('Sammel-RG'!H351&lt;&gt;"", 'Sammel-RG'!$B$10 &amp; " " &amp; $B$11, ""), "")</f>
        <v/>
      </c>
      <c r="E351" s="104" t="str">
        <f>IFERROR(IF('Sammel-RG'!J351&lt;&gt;"",INDEX(Wohnsitz!$F$7,1),""),"")</f>
        <v/>
      </c>
      <c r="F351" s="104" t="str">
        <f>IFERROR(IF('Sammel-RG'!J351&lt;&gt;"",INDEX(Wohnsitz!$C$11,1),""),"")</f>
        <v/>
      </c>
      <c r="G351" s="104" t="str">
        <f>IF(ISBLANK(Wohnsitz!B345),"",(Wohnsitz!B345))</f>
        <v/>
      </c>
      <c r="H351" s="104" t="str">
        <f>IF(ISBLANK(Wohnsitz!G345),"",(Wohnsitz!G345))</f>
        <v/>
      </c>
      <c r="I351" s="104" t="str">
        <f>IF(ISBLANK(Wohnsitz!H345),"",(Wohnsitz!H345))</f>
        <v/>
      </c>
      <c r="J351" s="104" t="str">
        <f>IF(ISBLANK(Wohnsitz!I345),"",(Wohnsitz!I345))</f>
        <v/>
      </c>
      <c r="K351" s="103" t="str">
        <f>IF(ISBLANK(Wohnsitz!J345),"",(Wohnsitz!J345))</f>
        <v/>
      </c>
      <c r="L351" s="23" t="str">
        <f>IF(ISBLANK(Wohnsitz!K345),"",(Wohnsitz!K345))</f>
        <v/>
      </c>
      <c r="M351" s="105" t="str">
        <f>IF(ISBLANK(Wohnsitz!W345),"",(Wohnsitz!W345))</f>
        <v/>
      </c>
      <c r="N351" s="19" t="str">
        <f>IF(ISBLANK(Wohnsitz!L345),"",(Wohnsitz!L345/60))</f>
        <v/>
      </c>
      <c r="O351" s="19" t="str">
        <f>IF(ISBLANK(Wohnsitz!M345),"",(Wohnsitz!M345/60))</f>
        <v/>
      </c>
      <c r="P351" s="19" t="str">
        <f>IF(ISBLANK(Wohnsitz!N345),"",(Wohnsitz!N345/60))</f>
        <v/>
      </c>
      <c r="Q351" s="19">
        <f t="shared" si="12"/>
        <v>0</v>
      </c>
      <c r="R351" s="19" t="str">
        <f>IF(ISBLANK(Wohnsitz!P345),"",(Wohnsitz!P345))</f>
        <v/>
      </c>
      <c r="S351" s="19" t="str">
        <f>IF(ISBLANK(Wohnsitz!Q345),"",(Wohnsitz!Q345))</f>
        <v/>
      </c>
      <c r="T351" s="19" t="str">
        <f>IF(ISBLANK(Wohnsitz!R345),"",(Wohnsitz!R345))</f>
        <v/>
      </c>
      <c r="U351" s="19" t="str">
        <f>IF(ISBLANK(Wohnsitz!S345),"",(Wohnsitz!S345))</f>
        <v/>
      </c>
      <c r="V351" s="19" t="str">
        <f>IF(ISBLANK(Wohnsitz!T345),"",(Wohnsitz!T345))</f>
        <v/>
      </c>
      <c r="W351" s="19" t="str">
        <f>IF(ISBLANK(Wohnsitz!U345),"",(Wohnsitz!U345))</f>
        <v/>
      </c>
      <c r="X351" s="82">
        <f t="shared" si="13"/>
        <v>0</v>
      </c>
    </row>
    <row r="352" spans="1:24" ht="23.25" customHeight="1">
      <c r="A352" s="104" t="str">
        <f>IFERROR(IF('Sammel-RG'!J352&lt;&gt;"",INDEX(Wohnsitz!$J$1,1),""),"")</f>
        <v/>
      </c>
      <c r="B352" s="104" t="str">
        <f>IFERROR(IF('Sammel-RG'!J352&lt;&gt;"",INDEX(Wohnsitz!$C$8,1),""),"")</f>
        <v/>
      </c>
      <c r="C352" s="104" t="str">
        <f>IFERROR(IF('Sammel-RG'!J352&lt;&gt;"",INDEX(Wohnsitz!$C$5,1),""),"")</f>
        <v/>
      </c>
      <c r="D352" s="104" t="str">
        <f>IFERROR(IF('Sammel-RG'!H352&lt;&gt;"", 'Sammel-RG'!$B$10 &amp; " " &amp; $B$11, ""), "")</f>
        <v/>
      </c>
      <c r="E352" s="104" t="str">
        <f>IFERROR(IF('Sammel-RG'!J352&lt;&gt;"",INDEX(Wohnsitz!$F$7,1),""),"")</f>
        <v/>
      </c>
      <c r="F352" s="104" t="str">
        <f>IFERROR(IF('Sammel-RG'!J352&lt;&gt;"",INDEX(Wohnsitz!$C$11,1),""),"")</f>
        <v/>
      </c>
      <c r="G352" s="104" t="str">
        <f>IF(ISBLANK(Wohnsitz!B346),"",(Wohnsitz!B346))</f>
        <v/>
      </c>
      <c r="H352" s="104" t="str">
        <f>IF(ISBLANK(Wohnsitz!G346),"",(Wohnsitz!G346))</f>
        <v/>
      </c>
      <c r="I352" s="104" t="str">
        <f>IF(ISBLANK(Wohnsitz!H346),"",(Wohnsitz!H346))</f>
        <v/>
      </c>
      <c r="J352" s="104" t="str">
        <f>IF(ISBLANK(Wohnsitz!I346),"",(Wohnsitz!I346))</f>
        <v/>
      </c>
      <c r="K352" s="103" t="str">
        <f>IF(ISBLANK(Wohnsitz!J346),"",(Wohnsitz!J346))</f>
        <v/>
      </c>
      <c r="L352" s="23" t="str">
        <f>IF(ISBLANK(Wohnsitz!K346),"",(Wohnsitz!K346))</f>
        <v/>
      </c>
      <c r="M352" s="105" t="str">
        <f>IF(ISBLANK(Wohnsitz!W346),"",(Wohnsitz!W346))</f>
        <v/>
      </c>
      <c r="N352" s="19" t="str">
        <f>IF(ISBLANK(Wohnsitz!L346),"",(Wohnsitz!L346/60))</f>
        <v/>
      </c>
      <c r="O352" s="19" t="str">
        <f>IF(ISBLANK(Wohnsitz!M346),"",(Wohnsitz!M346/60))</f>
        <v/>
      </c>
      <c r="P352" s="19" t="str">
        <f>IF(ISBLANK(Wohnsitz!N346),"",(Wohnsitz!N346/60))</f>
        <v/>
      </c>
      <c r="Q352" s="19">
        <f t="shared" si="12"/>
        <v>0</v>
      </c>
      <c r="R352" s="19" t="str">
        <f>IF(ISBLANK(Wohnsitz!P346),"",(Wohnsitz!P346))</f>
        <v/>
      </c>
      <c r="S352" s="19" t="str">
        <f>IF(ISBLANK(Wohnsitz!Q346),"",(Wohnsitz!Q346))</f>
        <v/>
      </c>
      <c r="T352" s="19" t="str">
        <f>IF(ISBLANK(Wohnsitz!R346),"",(Wohnsitz!R346))</f>
        <v/>
      </c>
      <c r="U352" s="19" t="str">
        <f>IF(ISBLANK(Wohnsitz!S346),"",(Wohnsitz!S346))</f>
        <v/>
      </c>
      <c r="V352" s="19" t="str">
        <f>IF(ISBLANK(Wohnsitz!T346),"",(Wohnsitz!T346))</f>
        <v/>
      </c>
      <c r="W352" s="19" t="str">
        <f>IF(ISBLANK(Wohnsitz!U346),"",(Wohnsitz!U346))</f>
        <v/>
      </c>
      <c r="X352" s="82">
        <f t="shared" si="13"/>
        <v>0</v>
      </c>
    </row>
    <row r="353" spans="1:24" ht="23.25" customHeight="1">
      <c r="A353" s="104" t="str">
        <f>IFERROR(IF('Sammel-RG'!J353&lt;&gt;"",INDEX(Wohnsitz!$J$1,1),""),"")</f>
        <v/>
      </c>
      <c r="B353" s="104" t="str">
        <f>IFERROR(IF('Sammel-RG'!J353&lt;&gt;"",INDEX(Wohnsitz!$C$8,1),""),"")</f>
        <v/>
      </c>
      <c r="C353" s="104" t="str">
        <f>IFERROR(IF('Sammel-RG'!J353&lt;&gt;"",INDEX(Wohnsitz!$C$5,1),""),"")</f>
        <v/>
      </c>
      <c r="D353" s="104" t="str">
        <f>IFERROR(IF('Sammel-RG'!H353&lt;&gt;"", 'Sammel-RG'!$B$10 &amp; " " &amp; $B$11, ""), "")</f>
        <v/>
      </c>
      <c r="E353" s="104" t="str">
        <f>IFERROR(IF('Sammel-RG'!J353&lt;&gt;"",INDEX(Wohnsitz!$F$7,1),""),"")</f>
        <v/>
      </c>
      <c r="F353" s="104" t="str">
        <f>IFERROR(IF('Sammel-RG'!J353&lt;&gt;"",INDEX(Wohnsitz!$C$11,1),""),"")</f>
        <v/>
      </c>
      <c r="G353" s="104" t="str">
        <f>IF(ISBLANK(Wohnsitz!B347),"",(Wohnsitz!B347))</f>
        <v/>
      </c>
      <c r="H353" s="104" t="str">
        <f>IF(ISBLANK(Wohnsitz!G347),"",(Wohnsitz!G347))</f>
        <v/>
      </c>
      <c r="I353" s="104" t="str">
        <f>IF(ISBLANK(Wohnsitz!H347),"",(Wohnsitz!H347))</f>
        <v/>
      </c>
      <c r="J353" s="104" t="str">
        <f>IF(ISBLANK(Wohnsitz!I347),"",(Wohnsitz!I347))</f>
        <v/>
      </c>
      <c r="K353" s="103" t="str">
        <f>IF(ISBLANK(Wohnsitz!J347),"",(Wohnsitz!J347))</f>
        <v/>
      </c>
      <c r="L353" s="23" t="str">
        <f>IF(ISBLANK(Wohnsitz!K347),"",(Wohnsitz!K347))</f>
        <v/>
      </c>
      <c r="M353" s="105" t="str">
        <f>IF(ISBLANK(Wohnsitz!W347),"",(Wohnsitz!W347))</f>
        <v/>
      </c>
      <c r="N353" s="19" t="str">
        <f>IF(ISBLANK(Wohnsitz!L347),"",(Wohnsitz!L347/60))</f>
        <v/>
      </c>
      <c r="O353" s="19" t="str">
        <f>IF(ISBLANK(Wohnsitz!M347),"",(Wohnsitz!M347/60))</f>
        <v/>
      </c>
      <c r="P353" s="19" t="str">
        <f>IF(ISBLANK(Wohnsitz!N347),"",(Wohnsitz!N347/60))</f>
        <v/>
      </c>
      <c r="Q353" s="19">
        <f t="shared" si="12"/>
        <v>0</v>
      </c>
      <c r="R353" s="19" t="str">
        <f>IF(ISBLANK(Wohnsitz!P347),"",(Wohnsitz!P347))</f>
        <v/>
      </c>
      <c r="S353" s="19" t="str">
        <f>IF(ISBLANK(Wohnsitz!Q347),"",(Wohnsitz!Q347))</f>
        <v/>
      </c>
      <c r="T353" s="19" t="str">
        <f>IF(ISBLANK(Wohnsitz!R347),"",(Wohnsitz!R347))</f>
        <v/>
      </c>
      <c r="U353" s="19" t="str">
        <f>IF(ISBLANK(Wohnsitz!S347),"",(Wohnsitz!S347))</f>
        <v/>
      </c>
      <c r="V353" s="19" t="str">
        <f>IF(ISBLANK(Wohnsitz!T347),"",(Wohnsitz!T347))</f>
        <v/>
      </c>
      <c r="W353" s="19" t="str">
        <f>IF(ISBLANK(Wohnsitz!U347),"",(Wohnsitz!U347))</f>
        <v/>
      </c>
      <c r="X353" s="82">
        <f t="shared" si="13"/>
        <v>0</v>
      </c>
    </row>
    <row r="354" spans="1:24" ht="23.25" customHeight="1">
      <c r="A354" s="104" t="str">
        <f>IFERROR(IF('Sammel-RG'!J354&lt;&gt;"",INDEX(Wohnsitz!$J$1,1),""),"")</f>
        <v/>
      </c>
      <c r="B354" s="104" t="str">
        <f>IFERROR(IF('Sammel-RG'!J354&lt;&gt;"",INDEX(Wohnsitz!$C$8,1),""),"")</f>
        <v/>
      </c>
      <c r="C354" s="104" t="str">
        <f>IFERROR(IF('Sammel-RG'!J354&lt;&gt;"",INDEX(Wohnsitz!$C$5,1),""),"")</f>
        <v/>
      </c>
      <c r="D354" s="104" t="str">
        <f>IFERROR(IF('Sammel-RG'!H354&lt;&gt;"", 'Sammel-RG'!$B$10 &amp; " " &amp; $B$11, ""), "")</f>
        <v/>
      </c>
      <c r="E354" s="104" t="str">
        <f>IFERROR(IF('Sammel-RG'!J354&lt;&gt;"",INDEX(Wohnsitz!$F$7,1),""),"")</f>
        <v/>
      </c>
      <c r="F354" s="104" t="str">
        <f>IFERROR(IF('Sammel-RG'!J354&lt;&gt;"",INDEX(Wohnsitz!$C$11,1),""),"")</f>
        <v/>
      </c>
      <c r="G354" s="104" t="str">
        <f>IF(ISBLANK(Wohnsitz!B348),"",(Wohnsitz!B348))</f>
        <v/>
      </c>
      <c r="H354" s="104" t="str">
        <f>IF(ISBLANK(Wohnsitz!G348),"",(Wohnsitz!G348))</f>
        <v/>
      </c>
      <c r="I354" s="104" t="str">
        <f>IF(ISBLANK(Wohnsitz!H348),"",(Wohnsitz!H348))</f>
        <v/>
      </c>
      <c r="J354" s="104" t="str">
        <f>IF(ISBLANK(Wohnsitz!I348),"",(Wohnsitz!I348))</f>
        <v/>
      </c>
      <c r="K354" s="103" t="str">
        <f>IF(ISBLANK(Wohnsitz!J348),"",(Wohnsitz!J348))</f>
        <v/>
      </c>
      <c r="L354" s="23" t="str">
        <f>IF(ISBLANK(Wohnsitz!K348),"",(Wohnsitz!K348))</f>
        <v/>
      </c>
      <c r="M354" s="105" t="str">
        <f>IF(ISBLANK(Wohnsitz!W348),"",(Wohnsitz!W348))</f>
        <v/>
      </c>
      <c r="N354" s="19" t="str">
        <f>IF(ISBLANK(Wohnsitz!L348),"",(Wohnsitz!L348/60))</f>
        <v/>
      </c>
      <c r="O354" s="19" t="str">
        <f>IF(ISBLANK(Wohnsitz!M348),"",(Wohnsitz!M348/60))</f>
        <v/>
      </c>
      <c r="P354" s="19" t="str">
        <f>IF(ISBLANK(Wohnsitz!N348),"",(Wohnsitz!N348/60))</f>
        <v/>
      </c>
      <c r="Q354" s="19">
        <f t="shared" si="12"/>
        <v>0</v>
      </c>
      <c r="R354" s="19" t="str">
        <f>IF(ISBLANK(Wohnsitz!P348),"",(Wohnsitz!P348))</f>
        <v/>
      </c>
      <c r="S354" s="19" t="str">
        <f>IF(ISBLANK(Wohnsitz!Q348),"",(Wohnsitz!Q348))</f>
        <v/>
      </c>
      <c r="T354" s="19" t="str">
        <f>IF(ISBLANK(Wohnsitz!R348),"",(Wohnsitz!R348))</f>
        <v/>
      </c>
      <c r="U354" s="19" t="str">
        <f>IF(ISBLANK(Wohnsitz!S348),"",(Wohnsitz!S348))</f>
        <v/>
      </c>
      <c r="V354" s="19" t="str">
        <f>IF(ISBLANK(Wohnsitz!T348),"",(Wohnsitz!T348))</f>
        <v/>
      </c>
      <c r="W354" s="19" t="str">
        <f>IF(ISBLANK(Wohnsitz!U348),"",(Wohnsitz!U348))</f>
        <v/>
      </c>
      <c r="X354" s="82">
        <f t="shared" si="13"/>
        <v>0</v>
      </c>
    </row>
    <row r="355" spans="1:24" ht="23.25" customHeight="1">
      <c r="A355" s="104" t="str">
        <f>IFERROR(IF('Sammel-RG'!J355&lt;&gt;"",INDEX(Wohnsitz!$J$1,1),""),"")</f>
        <v/>
      </c>
      <c r="B355" s="104" t="str">
        <f>IFERROR(IF('Sammel-RG'!J355&lt;&gt;"",INDEX(Wohnsitz!$C$8,1),""),"")</f>
        <v/>
      </c>
      <c r="C355" s="104" t="str">
        <f>IFERROR(IF('Sammel-RG'!J355&lt;&gt;"",INDEX(Wohnsitz!$C$5,1),""),"")</f>
        <v/>
      </c>
      <c r="D355" s="104" t="str">
        <f>IFERROR(IF('Sammel-RG'!H355&lt;&gt;"", 'Sammel-RG'!$B$10 &amp; " " &amp; $B$11, ""), "")</f>
        <v/>
      </c>
      <c r="E355" s="104" t="str">
        <f>IFERROR(IF('Sammel-RG'!J355&lt;&gt;"",INDEX(Wohnsitz!$F$7,1),""),"")</f>
        <v/>
      </c>
      <c r="F355" s="104" t="str">
        <f>IFERROR(IF('Sammel-RG'!J355&lt;&gt;"",INDEX(Wohnsitz!$C$11,1),""),"")</f>
        <v/>
      </c>
      <c r="G355" s="104" t="str">
        <f>IF(ISBLANK(Wohnsitz!B349),"",(Wohnsitz!B349))</f>
        <v/>
      </c>
      <c r="H355" s="104" t="str">
        <f>IF(ISBLANK(Wohnsitz!G349),"",(Wohnsitz!G349))</f>
        <v/>
      </c>
      <c r="I355" s="104" t="str">
        <f>IF(ISBLANK(Wohnsitz!H349),"",(Wohnsitz!H349))</f>
        <v/>
      </c>
      <c r="J355" s="104" t="str">
        <f>IF(ISBLANK(Wohnsitz!I349),"",(Wohnsitz!I349))</f>
        <v/>
      </c>
      <c r="K355" s="103" t="str">
        <f>IF(ISBLANK(Wohnsitz!J349),"",(Wohnsitz!J349))</f>
        <v/>
      </c>
      <c r="L355" s="23" t="str">
        <f>IF(ISBLANK(Wohnsitz!K349),"",(Wohnsitz!K349))</f>
        <v/>
      </c>
      <c r="M355" s="105" t="str">
        <f>IF(ISBLANK(Wohnsitz!W349),"",(Wohnsitz!W349))</f>
        <v/>
      </c>
      <c r="N355" s="19" t="str">
        <f>IF(ISBLANK(Wohnsitz!L349),"",(Wohnsitz!L349/60))</f>
        <v/>
      </c>
      <c r="O355" s="19" t="str">
        <f>IF(ISBLANK(Wohnsitz!M349),"",(Wohnsitz!M349/60))</f>
        <v/>
      </c>
      <c r="P355" s="19" t="str">
        <f>IF(ISBLANK(Wohnsitz!N349),"",(Wohnsitz!N349/60))</f>
        <v/>
      </c>
      <c r="Q355" s="19">
        <f t="shared" si="12"/>
        <v>0</v>
      </c>
      <c r="R355" s="19" t="str">
        <f>IF(ISBLANK(Wohnsitz!P349),"",(Wohnsitz!P349))</f>
        <v/>
      </c>
      <c r="S355" s="19" t="str">
        <f>IF(ISBLANK(Wohnsitz!Q349),"",(Wohnsitz!Q349))</f>
        <v/>
      </c>
      <c r="T355" s="19" t="str">
        <f>IF(ISBLANK(Wohnsitz!R349),"",(Wohnsitz!R349))</f>
        <v/>
      </c>
      <c r="U355" s="19" t="str">
        <f>IF(ISBLANK(Wohnsitz!S349),"",(Wohnsitz!S349))</f>
        <v/>
      </c>
      <c r="V355" s="19" t="str">
        <f>IF(ISBLANK(Wohnsitz!T349),"",(Wohnsitz!T349))</f>
        <v/>
      </c>
      <c r="W355" s="19" t="str">
        <f>IF(ISBLANK(Wohnsitz!U349),"",(Wohnsitz!U349))</f>
        <v/>
      </c>
      <c r="X355" s="82">
        <f t="shared" si="13"/>
        <v>0</v>
      </c>
    </row>
    <row r="356" spans="1:24" ht="23.25" customHeight="1">
      <c r="A356" s="104" t="str">
        <f>IFERROR(IF('Sammel-RG'!J356&lt;&gt;"",INDEX(Wohnsitz!$J$1,1),""),"")</f>
        <v/>
      </c>
      <c r="B356" s="104" t="str">
        <f>IFERROR(IF('Sammel-RG'!J356&lt;&gt;"",INDEX(Wohnsitz!$C$8,1),""),"")</f>
        <v/>
      </c>
      <c r="C356" s="104" t="str">
        <f>IFERROR(IF('Sammel-RG'!J356&lt;&gt;"",INDEX(Wohnsitz!$C$5,1),""),"")</f>
        <v/>
      </c>
      <c r="D356" s="104" t="str">
        <f>IFERROR(IF('Sammel-RG'!H356&lt;&gt;"", 'Sammel-RG'!$B$10 &amp; " " &amp; $B$11, ""), "")</f>
        <v/>
      </c>
      <c r="E356" s="104" t="str">
        <f>IFERROR(IF('Sammel-RG'!J356&lt;&gt;"",INDEX(Wohnsitz!$F$7,1),""),"")</f>
        <v/>
      </c>
      <c r="F356" s="104" t="str">
        <f>IFERROR(IF('Sammel-RG'!J356&lt;&gt;"",INDEX(Wohnsitz!$C$11,1),""),"")</f>
        <v/>
      </c>
      <c r="G356" s="104" t="str">
        <f>IF(ISBLANK(Wohnsitz!B350),"",(Wohnsitz!B350))</f>
        <v/>
      </c>
      <c r="H356" s="104" t="str">
        <f>IF(ISBLANK(Wohnsitz!G350),"",(Wohnsitz!G350))</f>
        <v/>
      </c>
      <c r="I356" s="104" t="str">
        <f>IF(ISBLANK(Wohnsitz!H350),"",(Wohnsitz!H350))</f>
        <v/>
      </c>
      <c r="J356" s="104" t="str">
        <f>IF(ISBLANK(Wohnsitz!I350),"",(Wohnsitz!I350))</f>
        <v/>
      </c>
      <c r="K356" s="103" t="str">
        <f>IF(ISBLANK(Wohnsitz!J350),"",(Wohnsitz!J350))</f>
        <v/>
      </c>
      <c r="L356" s="23" t="str">
        <f>IF(ISBLANK(Wohnsitz!K350),"",(Wohnsitz!K350))</f>
        <v/>
      </c>
      <c r="M356" s="105" t="str">
        <f>IF(ISBLANK(Wohnsitz!W350),"",(Wohnsitz!W350))</f>
        <v/>
      </c>
      <c r="N356" s="19" t="str">
        <f>IF(ISBLANK(Wohnsitz!L350),"",(Wohnsitz!L350/60))</f>
        <v/>
      </c>
      <c r="O356" s="19" t="str">
        <f>IF(ISBLANK(Wohnsitz!M350),"",(Wohnsitz!M350/60))</f>
        <v/>
      </c>
      <c r="P356" s="19" t="str">
        <f>IF(ISBLANK(Wohnsitz!N350),"",(Wohnsitz!N350/60))</f>
        <v/>
      </c>
      <c r="Q356" s="19">
        <f t="shared" si="12"/>
        <v>0</v>
      </c>
      <c r="R356" s="19" t="str">
        <f>IF(ISBLANK(Wohnsitz!P350),"",(Wohnsitz!P350))</f>
        <v/>
      </c>
      <c r="S356" s="19" t="str">
        <f>IF(ISBLANK(Wohnsitz!Q350),"",(Wohnsitz!Q350))</f>
        <v/>
      </c>
      <c r="T356" s="19" t="str">
        <f>IF(ISBLANK(Wohnsitz!R350),"",(Wohnsitz!R350))</f>
        <v/>
      </c>
      <c r="U356" s="19" t="str">
        <f>IF(ISBLANK(Wohnsitz!S350),"",(Wohnsitz!S350))</f>
        <v/>
      </c>
      <c r="V356" s="19" t="str">
        <f>IF(ISBLANK(Wohnsitz!T350),"",(Wohnsitz!T350))</f>
        <v/>
      </c>
      <c r="W356" s="19" t="str">
        <f>IF(ISBLANK(Wohnsitz!U350),"",(Wohnsitz!U350))</f>
        <v/>
      </c>
      <c r="X356" s="82">
        <f t="shared" si="13"/>
        <v>0</v>
      </c>
    </row>
    <row r="357" spans="1:24" ht="23.25" customHeight="1">
      <c r="A357" s="104" t="str">
        <f>IFERROR(IF('Sammel-RG'!J357&lt;&gt;"",INDEX(Wohnsitz!$J$1,1),""),"")</f>
        <v/>
      </c>
      <c r="B357" s="104" t="str">
        <f>IFERROR(IF('Sammel-RG'!J357&lt;&gt;"",INDEX(Wohnsitz!$C$8,1),""),"")</f>
        <v/>
      </c>
      <c r="C357" s="104" t="str">
        <f>IFERROR(IF('Sammel-RG'!J357&lt;&gt;"",INDEX(Wohnsitz!$C$5,1),""),"")</f>
        <v/>
      </c>
      <c r="D357" s="104" t="str">
        <f>IFERROR(IF('Sammel-RG'!H357&lt;&gt;"", 'Sammel-RG'!$B$10 &amp; " " &amp; $B$11, ""), "")</f>
        <v/>
      </c>
      <c r="E357" s="104" t="str">
        <f>IFERROR(IF('Sammel-RG'!J357&lt;&gt;"",INDEX(Wohnsitz!$F$7,1),""),"")</f>
        <v/>
      </c>
      <c r="F357" s="104" t="str">
        <f>IFERROR(IF('Sammel-RG'!J357&lt;&gt;"",INDEX(Wohnsitz!$C$11,1),""),"")</f>
        <v/>
      </c>
      <c r="G357" s="104" t="str">
        <f>IF(ISBLANK(Wohnsitz!B351),"",(Wohnsitz!B351))</f>
        <v/>
      </c>
      <c r="H357" s="104" t="str">
        <f>IF(ISBLANK(Wohnsitz!G351),"",(Wohnsitz!G351))</f>
        <v/>
      </c>
      <c r="I357" s="104" t="str">
        <f>IF(ISBLANK(Wohnsitz!H351),"",(Wohnsitz!H351))</f>
        <v/>
      </c>
      <c r="J357" s="104" t="str">
        <f>IF(ISBLANK(Wohnsitz!I351),"",(Wohnsitz!I351))</f>
        <v/>
      </c>
      <c r="K357" s="103" t="str">
        <f>IF(ISBLANK(Wohnsitz!J351),"",(Wohnsitz!J351))</f>
        <v/>
      </c>
      <c r="L357" s="23" t="str">
        <f>IF(ISBLANK(Wohnsitz!K351),"",(Wohnsitz!K351))</f>
        <v/>
      </c>
      <c r="M357" s="105" t="str">
        <f>IF(ISBLANK(Wohnsitz!W351),"",(Wohnsitz!W351))</f>
        <v/>
      </c>
      <c r="N357" s="19" t="str">
        <f>IF(ISBLANK(Wohnsitz!L351),"",(Wohnsitz!L351/60))</f>
        <v/>
      </c>
      <c r="O357" s="19" t="str">
        <f>IF(ISBLANK(Wohnsitz!M351),"",(Wohnsitz!M351/60))</f>
        <v/>
      </c>
      <c r="P357" s="19" t="str">
        <f>IF(ISBLANK(Wohnsitz!N351),"",(Wohnsitz!N351/60))</f>
        <v/>
      </c>
      <c r="Q357" s="19">
        <f t="shared" si="12"/>
        <v>0</v>
      </c>
      <c r="R357" s="19" t="str">
        <f>IF(ISBLANK(Wohnsitz!P351),"",(Wohnsitz!P351))</f>
        <v/>
      </c>
      <c r="S357" s="19" t="str">
        <f>IF(ISBLANK(Wohnsitz!Q351),"",(Wohnsitz!Q351))</f>
        <v/>
      </c>
      <c r="T357" s="19" t="str">
        <f>IF(ISBLANK(Wohnsitz!R351),"",(Wohnsitz!R351))</f>
        <v/>
      </c>
      <c r="U357" s="19" t="str">
        <f>IF(ISBLANK(Wohnsitz!S351),"",(Wohnsitz!S351))</f>
        <v/>
      </c>
      <c r="V357" s="19" t="str">
        <f>IF(ISBLANK(Wohnsitz!T351),"",(Wohnsitz!T351))</f>
        <v/>
      </c>
      <c r="W357" s="19" t="str">
        <f>IF(ISBLANK(Wohnsitz!U351),"",(Wohnsitz!U351))</f>
        <v/>
      </c>
      <c r="X357" s="82">
        <f t="shared" si="13"/>
        <v>0</v>
      </c>
    </row>
    <row r="358" spans="1:24" ht="23.25" customHeight="1">
      <c r="A358" s="104" t="str">
        <f>IFERROR(IF('Sammel-RG'!J358&lt;&gt;"",INDEX(Wohnsitz!$J$1,1),""),"")</f>
        <v/>
      </c>
      <c r="B358" s="104" t="str">
        <f>IFERROR(IF('Sammel-RG'!J358&lt;&gt;"",INDEX(Wohnsitz!$C$8,1),""),"")</f>
        <v/>
      </c>
      <c r="C358" s="104" t="str">
        <f>IFERROR(IF('Sammel-RG'!J358&lt;&gt;"",INDEX(Wohnsitz!$C$5,1),""),"")</f>
        <v/>
      </c>
      <c r="D358" s="104" t="str">
        <f>IFERROR(IF('Sammel-RG'!H358&lt;&gt;"", 'Sammel-RG'!$B$10 &amp; " " &amp; $B$11, ""), "")</f>
        <v/>
      </c>
      <c r="E358" s="104" t="str">
        <f>IFERROR(IF('Sammel-RG'!J358&lt;&gt;"",INDEX(Wohnsitz!$F$7,1),""),"")</f>
        <v/>
      </c>
      <c r="F358" s="104" t="str">
        <f>IFERROR(IF('Sammel-RG'!J358&lt;&gt;"",INDEX(Wohnsitz!$C$11,1),""),"")</f>
        <v/>
      </c>
      <c r="G358" s="104" t="str">
        <f>IF(ISBLANK(Wohnsitz!B352),"",(Wohnsitz!B352))</f>
        <v/>
      </c>
      <c r="H358" s="104" t="str">
        <f>IF(ISBLANK(Wohnsitz!G352),"",(Wohnsitz!G352))</f>
        <v/>
      </c>
      <c r="I358" s="104" t="str">
        <f>IF(ISBLANK(Wohnsitz!H352),"",(Wohnsitz!H352))</f>
        <v/>
      </c>
      <c r="J358" s="104" t="str">
        <f>IF(ISBLANK(Wohnsitz!I352),"",(Wohnsitz!I352))</f>
        <v/>
      </c>
      <c r="K358" s="103" t="str">
        <f>IF(ISBLANK(Wohnsitz!J352),"",(Wohnsitz!J352))</f>
        <v/>
      </c>
      <c r="L358" s="23" t="str">
        <f>IF(ISBLANK(Wohnsitz!K352),"",(Wohnsitz!K352))</f>
        <v/>
      </c>
      <c r="M358" s="105" t="str">
        <f>IF(ISBLANK(Wohnsitz!W352),"",(Wohnsitz!W352))</f>
        <v/>
      </c>
      <c r="N358" s="19" t="str">
        <f>IF(ISBLANK(Wohnsitz!L352),"",(Wohnsitz!L352/60))</f>
        <v/>
      </c>
      <c r="O358" s="19" t="str">
        <f>IF(ISBLANK(Wohnsitz!M352),"",(Wohnsitz!M352/60))</f>
        <v/>
      </c>
      <c r="P358" s="19" t="str">
        <f>IF(ISBLANK(Wohnsitz!N352),"",(Wohnsitz!N352/60))</f>
        <v/>
      </c>
      <c r="Q358" s="19">
        <f t="shared" si="12"/>
        <v>0</v>
      </c>
      <c r="R358" s="19" t="str">
        <f>IF(ISBLANK(Wohnsitz!P352),"",(Wohnsitz!P352))</f>
        <v/>
      </c>
      <c r="S358" s="19" t="str">
        <f>IF(ISBLANK(Wohnsitz!Q352),"",(Wohnsitz!Q352))</f>
        <v/>
      </c>
      <c r="T358" s="19" t="str">
        <f>IF(ISBLANK(Wohnsitz!R352),"",(Wohnsitz!R352))</f>
        <v/>
      </c>
      <c r="U358" s="19" t="str">
        <f>IF(ISBLANK(Wohnsitz!S352),"",(Wohnsitz!S352))</f>
        <v/>
      </c>
      <c r="V358" s="19" t="str">
        <f>IF(ISBLANK(Wohnsitz!T352),"",(Wohnsitz!T352))</f>
        <v/>
      </c>
      <c r="W358" s="19" t="str">
        <f>IF(ISBLANK(Wohnsitz!U352),"",(Wohnsitz!U352))</f>
        <v/>
      </c>
      <c r="X358" s="82">
        <f t="shared" si="13"/>
        <v>0</v>
      </c>
    </row>
    <row r="359" spans="1:24" ht="23.25" customHeight="1">
      <c r="A359" s="104" t="str">
        <f>IFERROR(IF('Sammel-RG'!J359&lt;&gt;"",INDEX(Wohnsitz!$J$1,1),""),"")</f>
        <v/>
      </c>
      <c r="B359" s="104" t="str">
        <f>IFERROR(IF('Sammel-RG'!J359&lt;&gt;"",INDEX(Wohnsitz!$C$8,1),""),"")</f>
        <v/>
      </c>
      <c r="C359" s="104" t="str">
        <f>IFERROR(IF('Sammel-RG'!J359&lt;&gt;"",INDEX(Wohnsitz!$C$5,1),""),"")</f>
        <v/>
      </c>
      <c r="D359" s="104" t="str">
        <f>IFERROR(IF('Sammel-RG'!H359&lt;&gt;"", 'Sammel-RG'!$B$10 &amp; " " &amp; $B$11, ""), "")</f>
        <v/>
      </c>
      <c r="E359" s="104" t="str">
        <f>IFERROR(IF('Sammel-RG'!J359&lt;&gt;"",INDEX(Wohnsitz!$F$7,1),""),"")</f>
        <v/>
      </c>
      <c r="F359" s="104" t="str">
        <f>IFERROR(IF('Sammel-RG'!J359&lt;&gt;"",INDEX(Wohnsitz!$C$11,1),""),"")</f>
        <v/>
      </c>
      <c r="G359" s="104" t="str">
        <f>IF(ISBLANK(Wohnsitz!B353),"",(Wohnsitz!B353))</f>
        <v/>
      </c>
      <c r="H359" s="104" t="str">
        <f>IF(ISBLANK(Wohnsitz!G353),"",(Wohnsitz!G353))</f>
        <v/>
      </c>
      <c r="I359" s="104" t="str">
        <f>IF(ISBLANK(Wohnsitz!H353),"",(Wohnsitz!H353))</f>
        <v/>
      </c>
      <c r="J359" s="104" t="str">
        <f>IF(ISBLANK(Wohnsitz!I353),"",(Wohnsitz!I353))</f>
        <v/>
      </c>
      <c r="K359" s="103" t="str">
        <f>IF(ISBLANK(Wohnsitz!J353),"",(Wohnsitz!J353))</f>
        <v/>
      </c>
      <c r="L359" s="23" t="str">
        <f>IF(ISBLANK(Wohnsitz!K353),"",(Wohnsitz!K353))</f>
        <v/>
      </c>
      <c r="M359" s="105" t="str">
        <f>IF(ISBLANK(Wohnsitz!W353),"",(Wohnsitz!W353))</f>
        <v/>
      </c>
      <c r="N359" s="19" t="str">
        <f>IF(ISBLANK(Wohnsitz!L353),"",(Wohnsitz!L353/60))</f>
        <v/>
      </c>
      <c r="O359" s="19" t="str">
        <f>IF(ISBLANK(Wohnsitz!M353),"",(Wohnsitz!M353/60))</f>
        <v/>
      </c>
      <c r="P359" s="19" t="str">
        <f>IF(ISBLANK(Wohnsitz!N353),"",(Wohnsitz!N353/60))</f>
        <v/>
      </c>
      <c r="Q359" s="19">
        <f t="shared" si="12"/>
        <v>0</v>
      </c>
      <c r="R359" s="19" t="str">
        <f>IF(ISBLANK(Wohnsitz!P353),"",(Wohnsitz!P353))</f>
        <v/>
      </c>
      <c r="S359" s="19" t="str">
        <f>IF(ISBLANK(Wohnsitz!Q353),"",(Wohnsitz!Q353))</f>
        <v/>
      </c>
      <c r="T359" s="19" t="str">
        <f>IF(ISBLANK(Wohnsitz!R353),"",(Wohnsitz!R353))</f>
        <v/>
      </c>
      <c r="U359" s="19" t="str">
        <f>IF(ISBLANK(Wohnsitz!S353),"",(Wohnsitz!S353))</f>
        <v/>
      </c>
      <c r="V359" s="19" t="str">
        <f>IF(ISBLANK(Wohnsitz!T353),"",(Wohnsitz!T353))</f>
        <v/>
      </c>
      <c r="W359" s="19" t="str">
        <f>IF(ISBLANK(Wohnsitz!U353),"",(Wohnsitz!U353))</f>
        <v/>
      </c>
      <c r="X359" s="82">
        <f t="shared" si="13"/>
        <v>0</v>
      </c>
    </row>
    <row r="360" spans="1:24" ht="23.25" customHeight="1">
      <c r="A360" s="104" t="str">
        <f>IFERROR(IF('Sammel-RG'!J360&lt;&gt;"",INDEX(Wohnsitz!$J$1,1),""),"")</f>
        <v/>
      </c>
      <c r="B360" s="104" t="str">
        <f>IFERROR(IF('Sammel-RG'!J360&lt;&gt;"",INDEX(Wohnsitz!$C$8,1),""),"")</f>
        <v/>
      </c>
      <c r="C360" s="104" t="str">
        <f>IFERROR(IF('Sammel-RG'!J360&lt;&gt;"",INDEX(Wohnsitz!$C$5,1),""),"")</f>
        <v/>
      </c>
      <c r="D360" s="104" t="str">
        <f>IFERROR(IF('Sammel-RG'!H360&lt;&gt;"", 'Sammel-RG'!$B$10 &amp; " " &amp; $B$11, ""), "")</f>
        <v/>
      </c>
      <c r="E360" s="104" t="str">
        <f>IFERROR(IF('Sammel-RG'!J360&lt;&gt;"",INDEX(Wohnsitz!$F$7,1),""),"")</f>
        <v/>
      </c>
      <c r="F360" s="104" t="str">
        <f>IFERROR(IF('Sammel-RG'!J360&lt;&gt;"",INDEX(Wohnsitz!$C$11,1),""),"")</f>
        <v/>
      </c>
      <c r="G360" s="104" t="str">
        <f>IF(ISBLANK(Wohnsitz!B354),"",(Wohnsitz!B354))</f>
        <v/>
      </c>
      <c r="H360" s="104" t="str">
        <f>IF(ISBLANK(Wohnsitz!G354),"",(Wohnsitz!G354))</f>
        <v/>
      </c>
      <c r="I360" s="104" t="str">
        <f>IF(ISBLANK(Wohnsitz!H354),"",(Wohnsitz!H354))</f>
        <v/>
      </c>
      <c r="J360" s="104" t="str">
        <f>IF(ISBLANK(Wohnsitz!I354),"",(Wohnsitz!I354))</f>
        <v/>
      </c>
      <c r="K360" s="103" t="str">
        <f>IF(ISBLANK(Wohnsitz!J354),"",(Wohnsitz!J354))</f>
        <v/>
      </c>
      <c r="L360" s="23" t="str">
        <f>IF(ISBLANK(Wohnsitz!K354),"",(Wohnsitz!K354))</f>
        <v/>
      </c>
      <c r="M360" s="105" t="str">
        <f>IF(ISBLANK(Wohnsitz!W354),"",(Wohnsitz!W354))</f>
        <v/>
      </c>
      <c r="N360" s="19" t="str">
        <f>IF(ISBLANK(Wohnsitz!L354),"",(Wohnsitz!L354/60))</f>
        <v/>
      </c>
      <c r="O360" s="19" t="str">
        <f>IF(ISBLANK(Wohnsitz!M354),"",(Wohnsitz!M354/60))</f>
        <v/>
      </c>
      <c r="P360" s="19" t="str">
        <f>IF(ISBLANK(Wohnsitz!N354),"",(Wohnsitz!N354/60))</f>
        <v/>
      </c>
      <c r="Q360" s="19">
        <f t="shared" si="12"/>
        <v>0</v>
      </c>
      <c r="R360" s="19" t="str">
        <f>IF(ISBLANK(Wohnsitz!P354),"",(Wohnsitz!P354))</f>
        <v/>
      </c>
      <c r="S360" s="19" t="str">
        <f>IF(ISBLANK(Wohnsitz!Q354),"",(Wohnsitz!Q354))</f>
        <v/>
      </c>
      <c r="T360" s="19" t="str">
        <f>IF(ISBLANK(Wohnsitz!R354),"",(Wohnsitz!R354))</f>
        <v/>
      </c>
      <c r="U360" s="19" t="str">
        <f>IF(ISBLANK(Wohnsitz!S354),"",(Wohnsitz!S354))</f>
        <v/>
      </c>
      <c r="V360" s="19" t="str">
        <f>IF(ISBLANK(Wohnsitz!T354),"",(Wohnsitz!T354))</f>
        <v/>
      </c>
      <c r="W360" s="19" t="str">
        <f>IF(ISBLANK(Wohnsitz!U354),"",(Wohnsitz!U354))</f>
        <v/>
      </c>
      <c r="X360" s="82">
        <f t="shared" si="13"/>
        <v>0</v>
      </c>
    </row>
    <row r="361" spans="1:24" ht="23.25" customHeight="1">
      <c r="A361" s="104" t="str">
        <f>IFERROR(IF('Sammel-RG'!J361&lt;&gt;"",INDEX(Wohnsitz!$J$1,1),""),"")</f>
        <v/>
      </c>
      <c r="B361" s="104" t="str">
        <f>IFERROR(IF('Sammel-RG'!J361&lt;&gt;"",INDEX(Wohnsitz!$C$8,1),""),"")</f>
        <v/>
      </c>
      <c r="C361" s="104" t="str">
        <f>IFERROR(IF('Sammel-RG'!J361&lt;&gt;"",INDEX(Wohnsitz!$C$5,1),""),"")</f>
        <v/>
      </c>
      <c r="D361" s="104" t="str">
        <f>IFERROR(IF('Sammel-RG'!H361&lt;&gt;"", 'Sammel-RG'!$B$10 &amp; " " &amp; $B$11, ""), "")</f>
        <v/>
      </c>
      <c r="E361" s="104" t="str">
        <f>IFERROR(IF('Sammel-RG'!J361&lt;&gt;"",INDEX(Wohnsitz!$F$7,1),""),"")</f>
        <v/>
      </c>
      <c r="F361" s="104" t="str">
        <f>IFERROR(IF('Sammel-RG'!J361&lt;&gt;"",INDEX(Wohnsitz!$C$11,1),""),"")</f>
        <v/>
      </c>
      <c r="G361" s="104" t="str">
        <f>IF(ISBLANK(Wohnsitz!B355),"",(Wohnsitz!B355))</f>
        <v/>
      </c>
      <c r="H361" s="104" t="str">
        <f>IF(ISBLANK(Wohnsitz!G355),"",(Wohnsitz!G355))</f>
        <v/>
      </c>
      <c r="I361" s="104" t="str">
        <f>IF(ISBLANK(Wohnsitz!H355),"",(Wohnsitz!H355))</f>
        <v/>
      </c>
      <c r="J361" s="104" t="str">
        <f>IF(ISBLANK(Wohnsitz!I355),"",(Wohnsitz!I355))</f>
        <v/>
      </c>
      <c r="K361" s="103" t="str">
        <f>IF(ISBLANK(Wohnsitz!J355),"",(Wohnsitz!J355))</f>
        <v/>
      </c>
      <c r="L361" s="23" t="str">
        <f>IF(ISBLANK(Wohnsitz!K355),"",(Wohnsitz!K355))</f>
        <v/>
      </c>
      <c r="M361" s="105" t="str">
        <f>IF(ISBLANK(Wohnsitz!W355),"",(Wohnsitz!W355))</f>
        <v/>
      </c>
      <c r="N361" s="19" t="str">
        <f>IF(ISBLANK(Wohnsitz!L355),"",(Wohnsitz!L355/60))</f>
        <v/>
      </c>
      <c r="O361" s="19" t="str">
        <f>IF(ISBLANK(Wohnsitz!M355),"",(Wohnsitz!M355/60))</f>
        <v/>
      </c>
      <c r="P361" s="19" t="str">
        <f>IF(ISBLANK(Wohnsitz!N355),"",(Wohnsitz!N355/60))</f>
        <v/>
      </c>
      <c r="Q361" s="19">
        <f t="shared" si="12"/>
        <v>0</v>
      </c>
      <c r="R361" s="19" t="str">
        <f>IF(ISBLANK(Wohnsitz!P355),"",(Wohnsitz!P355))</f>
        <v/>
      </c>
      <c r="S361" s="19" t="str">
        <f>IF(ISBLANK(Wohnsitz!Q355),"",(Wohnsitz!Q355))</f>
        <v/>
      </c>
      <c r="T361" s="19" t="str">
        <f>IF(ISBLANK(Wohnsitz!R355),"",(Wohnsitz!R355))</f>
        <v/>
      </c>
      <c r="U361" s="19" t="str">
        <f>IF(ISBLANK(Wohnsitz!S355),"",(Wohnsitz!S355))</f>
        <v/>
      </c>
      <c r="V361" s="19" t="str">
        <f>IF(ISBLANK(Wohnsitz!T355),"",(Wohnsitz!T355))</f>
        <v/>
      </c>
      <c r="W361" s="19" t="str">
        <f>IF(ISBLANK(Wohnsitz!U355),"",(Wohnsitz!U355))</f>
        <v/>
      </c>
      <c r="X361" s="82">
        <f t="shared" si="13"/>
        <v>0</v>
      </c>
    </row>
    <row r="362" spans="1:24" ht="23.25" customHeight="1">
      <c r="A362" s="104" t="str">
        <f>IFERROR(IF('Sammel-RG'!J362&lt;&gt;"",INDEX(Wohnsitz!$J$1,1),""),"")</f>
        <v/>
      </c>
      <c r="B362" s="104" t="str">
        <f>IFERROR(IF('Sammel-RG'!J362&lt;&gt;"",INDEX(Wohnsitz!$C$8,1),""),"")</f>
        <v/>
      </c>
      <c r="C362" s="104" t="str">
        <f>IFERROR(IF('Sammel-RG'!J362&lt;&gt;"",INDEX(Wohnsitz!$C$5,1),""),"")</f>
        <v/>
      </c>
      <c r="D362" s="104" t="str">
        <f>IFERROR(IF('Sammel-RG'!H362&lt;&gt;"", 'Sammel-RG'!$B$10 &amp; " " &amp; $B$11, ""), "")</f>
        <v/>
      </c>
      <c r="E362" s="104" t="str">
        <f>IFERROR(IF('Sammel-RG'!J362&lt;&gt;"",INDEX(Wohnsitz!$F$7,1),""),"")</f>
        <v/>
      </c>
      <c r="F362" s="104" t="str">
        <f>IFERROR(IF('Sammel-RG'!J362&lt;&gt;"",INDEX(Wohnsitz!$C$11,1),""),"")</f>
        <v/>
      </c>
      <c r="G362" s="104" t="str">
        <f>IF(ISBLANK(Wohnsitz!B356),"",(Wohnsitz!B356))</f>
        <v/>
      </c>
      <c r="H362" s="104" t="str">
        <f>IF(ISBLANK(Wohnsitz!G356),"",(Wohnsitz!G356))</f>
        <v/>
      </c>
      <c r="I362" s="104" t="str">
        <f>IF(ISBLANK(Wohnsitz!H356),"",(Wohnsitz!H356))</f>
        <v/>
      </c>
      <c r="J362" s="104" t="str">
        <f>IF(ISBLANK(Wohnsitz!I356),"",(Wohnsitz!I356))</f>
        <v/>
      </c>
      <c r="K362" s="103" t="str">
        <f>IF(ISBLANK(Wohnsitz!J356),"",(Wohnsitz!J356))</f>
        <v/>
      </c>
      <c r="L362" s="23" t="str">
        <f>IF(ISBLANK(Wohnsitz!K356),"",(Wohnsitz!K356))</f>
        <v/>
      </c>
      <c r="M362" s="105" t="str">
        <f>IF(ISBLANK(Wohnsitz!W356),"",(Wohnsitz!W356))</f>
        <v/>
      </c>
      <c r="N362" s="19" t="str">
        <f>IF(ISBLANK(Wohnsitz!L356),"",(Wohnsitz!L356/60))</f>
        <v/>
      </c>
      <c r="O362" s="19" t="str">
        <f>IF(ISBLANK(Wohnsitz!M356),"",(Wohnsitz!M356/60))</f>
        <v/>
      </c>
      <c r="P362" s="19" t="str">
        <f>IF(ISBLANK(Wohnsitz!N356),"",(Wohnsitz!N356/60))</f>
        <v/>
      </c>
      <c r="Q362" s="19">
        <f t="shared" si="12"/>
        <v>0</v>
      </c>
      <c r="R362" s="19" t="str">
        <f>IF(ISBLANK(Wohnsitz!P356),"",(Wohnsitz!P356))</f>
        <v/>
      </c>
      <c r="S362" s="19" t="str">
        <f>IF(ISBLANK(Wohnsitz!Q356),"",(Wohnsitz!Q356))</f>
        <v/>
      </c>
      <c r="T362" s="19" t="str">
        <f>IF(ISBLANK(Wohnsitz!R356),"",(Wohnsitz!R356))</f>
        <v/>
      </c>
      <c r="U362" s="19" t="str">
        <f>IF(ISBLANK(Wohnsitz!S356),"",(Wohnsitz!S356))</f>
        <v/>
      </c>
      <c r="V362" s="19" t="str">
        <f>IF(ISBLANK(Wohnsitz!T356),"",(Wohnsitz!T356))</f>
        <v/>
      </c>
      <c r="W362" s="19" t="str">
        <f>IF(ISBLANK(Wohnsitz!U356),"",(Wohnsitz!U356))</f>
        <v/>
      </c>
      <c r="X362" s="82">
        <f t="shared" si="13"/>
        <v>0</v>
      </c>
    </row>
    <row r="363" spans="1:24" ht="23.25" customHeight="1">
      <c r="A363" s="104" t="str">
        <f>IFERROR(IF('Sammel-RG'!J363&lt;&gt;"",INDEX(Wohnsitz!$J$1,1),""),"")</f>
        <v/>
      </c>
      <c r="B363" s="104" t="str">
        <f>IFERROR(IF('Sammel-RG'!J363&lt;&gt;"",INDEX(Wohnsitz!$C$8,1),""),"")</f>
        <v/>
      </c>
      <c r="C363" s="104" t="str">
        <f>IFERROR(IF('Sammel-RG'!J363&lt;&gt;"",INDEX(Wohnsitz!$C$5,1),""),"")</f>
        <v/>
      </c>
      <c r="D363" s="104" t="str">
        <f>IFERROR(IF('Sammel-RG'!H363&lt;&gt;"", 'Sammel-RG'!$B$10 &amp; " " &amp; $B$11, ""), "")</f>
        <v/>
      </c>
      <c r="E363" s="104" t="str">
        <f>IFERROR(IF('Sammel-RG'!J363&lt;&gt;"",INDEX(Wohnsitz!$F$7,1),""),"")</f>
        <v/>
      </c>
      <c r="F363" s="104" t="str">
        <f>IFERROR(IF('Sammel-RG'!J363&lt;&gt;"",INDEX(Wohnsitz!$C$11,1),""),"")</f>
        <v/>
      </c>
      <c r="G363" s="104" t="str">
        <f>IF(ISBLANK(Wohnsitz!B357),"",(Wohnsitz!B357))</f>
        <v/>
      </c>
      <c r="H363" s="104" t="str">
        <f>IF(ISBLANK(Wohnsitz!G357),"",(Wohnsitz!G357))</f>
        <v/>
      </c>
      <c r="I363" s="104" t="str">
        <f>IF(ISBLANK(Wohnsitz!H357),"",(Wohnsitz!H357))</f>
        <v/>
      </c>
      <c r="J363" s="104" t="str">
        <f>IF(ISBLANK(Wohnsitz!I357),"",(Wohnsitz!I357))</f>
        <v/>
      </c>
      <c r="K363" s="103" t="str">
        <f>IF(ISBLANK(Wohnsitz!J357),"",(Wohnsitz!J357))</f>
        <v/>
      </c>
      <c r="L363" s="23" t="str">
        <f>IF(ISBLANK(Wohnsitz!K357),"",(Wohnsitz!K357))</f>
        <v/>
      </c>
      <c r="M363" s="105" t="str">
        <f>IF(ISBLANK(Wohnsitz!W357),"",(Wohnsitz!W357))</f>
        <v/>
      </c>
      <c r="N363" s="19" t="str">
        <f>IF(ISBLANK(Wohnsitz!L357),"",(Wohnsitz!L357/60))</f>
        <v/>
      </c>
      <c r="O363" s="19" t="str">
        <f>IF(ISBLANK(Wohnsitz!M357),"",(Wohnsitz!M357/60))</f>
        <v/>
      </c>
      <c r="P363" s="19" t="str">
        <f>IF(ISBLANK(Wohnsitz!N357),"",(Wohnsitz!N357/60))</f>
        <v/>
      </c>
      <c r="Q363" s="19">
        <f t="shared" si="12"/>
        <v>0</v>
      </c>
      <c r="R363" s="19" t="str">
        <f>IF(ISBLANK(Wohnsitz!P357),"",(Wohnsitz!P357))</f>
        <v/>
      </c>
      <c r="S363" s="19" t="str">
        <f>IF(ISBLANK(Wohnsitz!Q357),"",(Wohnsitz!Q357))</f>
        <v/>
      </c>
      <c r="T363" s="19" t="str">
        <f>IF(ISBLANK(Wohnsitz!R357),"",(Wohnsitz!R357))</f>
        <v/>
      </c>
      <c r="U363" s="19" t="str">
        <f>IF(ISBLANK(Wohnsitz!S357),"",(Wohnsitz!S357))</f>
        <v/>
      </c>
      <c r="V363" s="19" t="str">
        <f>IF(ISBLANK(Wohnsitz!T357),"",(Wohnsitz!T357))</f>
        <v/>
      </c>
      <c r="W363" s="19" t="str">
        <f>IF(ISBLANK(Wohnsitz!U357),"",(Wohnsitz!U357))</f>
        <v/>
      </c>
      <c r="X363" s="82">
        <f t="shared" si="13"/>
        <v>0</v>
      </c>
    </row>
    <row r="364" spans="1:24" ht="23.25" customHeight="1">
      <c r="A364" s="104" t="str">
        <f>IFERROR(IF('Sammel-RG'!J364&lt;&gt;"",INDEX(Wohnsitz!$J$1,1),""),"")</f>
        <v/>
      </c>
      <c r="B364" s="104" t="str">
        <f>IFERROR(IF('Sammel-RG'!J364&lt;&gt;"",INDEX(Wohnsitz!$C$8,1),""),"")</f>
        <v/>
      </c>
      <c r="C364" s="104" t="str">
        <f>IFERROR(IF('Sammel-RG'!J364&lt;&gt;"",INDEX(Wohnsitz!$C$5,1),""),"")</f>
        <v/>
      </c>
      <c r="D364" s="104" t="str">
        <f>IFERROR(IF('Sammel-RG'!H364&lt;&gt;"", 'Sammel-RG'!$B$10 &amp; " " &amp; $B$11, ""), "")</f>
        <v/>
      </c>
      <c r="E364" s="104" t="str">
        <f>IFERROR(IF('Sammel-RG'!J364&lt;&gt;"",INDEX(Wohnsitz!$F$7,1),""),"")</f>
        <v/>
      </c>
      <c r="F364" s="104" t="str">
        <f>IFERROR(IF('Sammel-RG'!J364&lt;&gt;"",INDEX(Wohnsitz!$C$11,1),""),"")</f>
        <v/>
      </c>
      <c r="G364" s="104" t="str">
        <f>IF(ISBLANK(Wohnsitz!B358),"",(Wohnsitz!B358))</f>
        <v/>
      </c>
      <c r="H364" s="104" t="str">
        <f>IF(ISBLANK(Wohnsitz!G358),"",(Wohnsitz!G358))</f>
        <v/>
      </c>
      <c r="I364" s="104" t="str">
        <f>IF(ISBLANK(Wohnsitz!H358),"",(Wohnsitz!H358))</f>
        <v/>
      </c>
      <c r="J364" s="104" t="str">
        <f>IF(ISBLANK(Wohnsitz!I358),"",(Wohnsitz!I358))</f>
        <v/>
      </c>
      <c r="K364" s="103" t="str">
        <f>IF(ISBLANK(Wohnsitz!J358),"",(Wohnsitz!J358))</f>
        <v/>
      </c>
      <c r="L364" s="23" t="str">
        <f>IF(ISBLANK(Wohnsitz!K358),"",(Wohnsitz!K358))</f>
        <v/>
      </c>
      <c r="M364" s="105" t="str">
        <f>IF(ISBLANK(Wohnsitz!W358),"",(Wohnsitz!W358))</f>
        <v/>
      </c>
      <c r="N364" s="19" t="str">
        <f>IF(ISBLANK(Wohnsitz!L358),"",(Wohnsitz!L358/60))</f>
        <v/>
      </c>
      <c r="O364" s="19" t="str">
        <f>IF(ISBLANK(Wohnsitz!M358),"",(Wohnsitz!M358/60))</f>
        <v/>
      </c>
      <c r="P364" s="19" t="str">
        <f>IF(ISBLANK(Wohnsitz!N358),"",(Wohnsitz!N358/60))</f>
        <v/>
      </c>
      <c r="Q364" s="19">
        <f t="shared" si="12"/>
        <v>0</v>
      </c>
      <c r="R364" s="19" t="str">
        <f>IF(ISBLANK(Wohnsitz!P358),"",(Wohnsitz!P358))</f>
        <v/>
      </c>
      <c r="S364" s="19" t="str">
        <f>IF(ISBLANK(Wohnsitz!Q358),"",(Wohnsitz!Q358))</f>
        <v/>
      </c>
      <c r="T364" s="19" t="str">
        <f>IF(ISBLANK(Wohnsitz!R358),"",(Wohnsitz!R358))</f>
        <v/>
      </c>
      <c r="U364" s="19" t="str">
        <f>IF(ISBLANK(Wohnsitz!S358),"",(Wohnsitz!S358))</f>
        <v/>
      </c>
      <c r="V364" s="19" t="str">
        <f>IF(ISBLANK(Wohnsitz!T358),"",(Wohnsitz!T358))</f>
        <v/>
      </c>
      <c r="W364" s="19" t="str">
        <f>IF(ISBLANK(Wohnsitz!U358),"",(Wohnsitz!U358))</f>
        <v/>
      </c>
      <c r="X364" s="82">
        <f t="shared" si="13"/>
        <v>0</v>
      </c>
    </row>
    <row r="365" spans="1:24" ht="23.25" customHeight="1">
      <c r="A365" s="104" t="str">
        <f>IFERROR(IF('Sammel-RG'!J365&lt;&gt;"",INDEX(Wohnsitz!$J$1,1),""),"")</f>
        <v/>
      </c>
      <c r="B365" s="104" t="str">
        <f>IFERROR(IF('Sammel-RG'!J365&lt;&gt;"",INDEX(Wohnsitz!$C$8,1),""),"")</f>
        <v/>
      </c>
      <c r="C365" s="104" t="str">
        <f>IFERROR(IF('Sammel-RG'!J365&lt;&gt;"",INDEX(Wohnsitz!$C$5,1),""),"")</f>
        <v/>
      </c>
      <c r="D365" s="104" t="str">
        <f>IFERROR(IF('Sammel-RG'!H365&lt;&gt;"", 'Sammel-RG'!$B$10 &amp; " " &amp; $B$11, ""), "")</f>
        <v/>
      </c>
      <c r="E365" s="104" t="str">
        <f>IFERROR(IF('Sammel-RG'!J365&lt;&gt;"",INDEX(Wohnsitz!$F$7,1),""),"")</f>
        <v/>
      </c>
      <c r="F365" s="104" t="str">
        <f>IFERROR(IF('Sammel-RG'!J365&lt;&gt;"",INDEX(Wohnsitz!$C$11,1),""),"")</f>
        <v/>
      </c>
      <c r="G365" s="104" t="str">
        <f>IF(ISBLANK(Wohnsitz!B359),"",(Wohnsitz!B359))</f>
        <v/>
      </c>
      <c r="H365" s="104" t="str">
        <f>IF(ISBLANK(Wohnsitz!G359),"",(Wohnsitz!G359))</f>
        <v/>
      </c>
      <c r="I365" s="104" t="str">
        <f>IF(ISBLANK(Wohnsitz!H359),"",(Wohnsitz!H359))</f>
        <v/>
      </c>
      <c r="J365" s="104" t="str">
        <f>IF(ISBLANK(Wohnsitz!I359),"",(Wohnsitz!I359))</f>
        <v/>
      </c>
      <c r="K365" s="103" t="str">
        <f>IF(ISBLANK(Wohnsitz!J359),"",(Wohnsitz!J359))</f>
        <v/>
      </c>
      <c r="L365" s="23" t="str">
        <f>IF(ISBLANK(Wohnsitz!K359),"",(Wohnsitz!K359))</f>
        <v/>
      </c>
      <c r="M365" s="105" t="str">
        <f>IF(ISBLANK(Wohnsitz!W359),"",(Wohnsitz!W359))</f>
        <v/>
      </c>
      <c r="N365" s="19" t="str">
        <f>IF(ISBLANK(Wohnsitz!L359),"",(Wohnsitz!L359/60))</f>
        <v/>
      </c>
      <c r="O365" s="19" t="str">
        <f>IF(ISBLANK(Wohnsitz!M359),"",(Wohnsitz!M359/60))</f>
        <v/>
      </c>
      <c r="P365" s="19" t="str">
        <f>IF(ISBLANK(Wohnsitz!N359),"",(Wohnsitz!N359/60))</f>
        <v/>
      </c>
      <c r="Q365" s="19">
        <f t="shared" si="12"/>
        <v>0</v>
      </c>
      <c r="R365" s="19" t="str">
        <f>IF(ISBLANK(Wohnsitz!P359),"",(Wohnsitz!P359))</f>
        <v/>
      </c>
      <c r="S365" s="19" t="str">
        <f>IF(ISBLANK(Wohnsitz!Q359),"",(Wohnsitz!Q359))</f>
        <v/>
      </c>
      <c r="T365" s="19" t="str">
        <f>IF(ISBLANK(Wohnsitz!R359),"",(Wohnsitz!R359))</f>
        <v/>
      </c>
      <c r="U365" s="19" t="str">
        <f>IF(ISBLANK(Wohnsitz!S359),"",(Wohnsitz!S359))</f>
        <v/>
      </c>
      <c r="V365" s="19" t="str">
        <f>IF(ISBLANK(Wohnsitz!T359),"",(Wohnsitz!T359))</f>
        <v/>
      </c>
      <c r="W365" s="19" t="str">
        <f>IF(ISBLANK(Wohnsitz!U359),"",(Wohnsitz!U359))</f>
        <v/>
      </c>
      <c r="X365" s="82">
        <f t="shared" si="13"/>
        <v>0</v>
      </c>
    </row>
    <row r="366" spans="1:24" ht="23.25" customHeight="1">
      <c r="A366" s="104" t="str">
        <f>IFERROR(IF('Sammel-RG'!J366&lt;&gt;"",INDEX(Wohnsitz!$J$1,1),""),"")</f>
        <v/>
      </c>
      <c r="B366" s="104" t="str">
        <f>IFERROR(IF('Sammel-RG'!J366&lt;&gt;"",INDEX(Wohnsitz!$C$8,1),""),"")</f>
        <v/>
      </c>
      <c r="C366" s="104" t="str">
        <f>IFERROR(IF('Sammel-RG'!J366&lt;&gt;"",INDEX(Wohnsitz!$C$5,1),""),"")</f>
        <v/>
      </c>
      <c r="D366" s="104" t="str">
        <f>IFERROR(IF('Sammel-RG'!H366&lt;&gt;"", 'Sammel-RG'!$B$10 &amp; " " &amp; $B$11, ""), "")</f>
        <v/>
      </c>
      <c r="E366" s="104" t="str">
        <f>IFERROR(IF('Sammel-RG'!J366&lt;&gt;"",INDEX(Wohnsitz!$F$7,1),""),"")</f>
        <v/>
      </c>
      <c r="F366" s="104" t="str">
        <f>IFERROR(IF('Sammel-RG'!J366&lt;&gt;"",INDEX(Wohnsitz!$C$11,1),""),"")</f>
        <v/>
      </c>
      <c r="G366" s="104" t="str">
        <f>IF(ISBLANK(Wohnsitz!B360),"",(Wohnsitz!B360))</f>
        <v/>
      </c>
      <c r="H366" s="104" t="str">
        <f>IF(ISBLANK(Wohnsitz!G360),"",(Wohnsitz!G360))</f>
        <v/>
      </c>
      <c r="I366" s="104" t="str">
        <f>IF(ISBLANK(Wohnsitz!H360),"",(Wohnsitz!H360))</f>
        <v/>
      </c>
      <c r="J366" s="104" t="str">
        <f>IF(ISBLANK(Wohnsitz!I360),"",(Wohnsitz!I360))</f>
        <v/>
      </c>
      <c r="K366" s="103" t="str">
        <f>IF(ISBLANK(Wohnsitz!J360),"",(Wohnsitz!J360))</f>
        <v/>
      </c>
      <c r="L366" s="23" t="str">
        <f>IF(ISBLANK(Wohnsitz!K360),"",(Wohnsitz!K360))</f>
        <v/>
      </c>
      <c r="M366" s="105" t="str">
        <f>IF(ISBLANK(Wohnsitz!W360),"",(Wohnsitz!W360))</f>
        <v/>
      </c>
      <c r="N366" s="19" t="str">
        <f>IF(ISBLANK(Wohnsitz!L360),"",(Wohnsitz!L360/60))</f>
        <v/>
      </c>
      <c r="O366" s="19" t="str">
        <f>IF(ISBLANK(Wohnsitz!M360),"",(Wohnsitz!M360/60))</f>
        <v/>
      </c>
      <c r="P366" s="19" t="str">
        <f>IF(ISBLANK(Wohnsitz!N360),"",(Wohnsitz!N360/60))</f>
        <v/>
      </c>
      <c r="Q366" s="19">
        <f t="shared" si="12"/>
        <v>0</v>
      </c>
      <c r="R366" s="19" t="str">
        <f>IF(ISBLANK(Wohnsitz!P360),"",(Wohnsitz!P360))</f>
        <v/>
      </c>
      <c r="S366" s="19" t="str">
        <f>IF(ISBLANK(Wohnsitz!Q360),"",(Wohnsitz!Q360))</f>
        <v/>
      </c>
      <c r="T366" s="19" t="str">
        <f>IF(ISBLANK(Wohnsitz!R360),"",(Wohnsitz!R360))</f>
        <v/>
      </c>
      <c r="U366" s="19" t="str">
        <f>IF(ISBLANK(Wohnsitz!S360),"",(Wohnsitz!S360))</f>
        <v/>
      </c>
      <c r="V366" s="19" t="str">
        <f>IF(ISBLANK(Wohnsitz!T360),"",(Wohnsitz!T360))</f>
        <v/>
      </c>
      <c r="W366" s="19" t="str">
        <f>IF(ISBLANK(Wohnsitz!U360),"",(Wohnsitz!U360))</f>
        <v/>
      </c>
      <c r="X366" s="82">
        <f t="shared" si="13"/>
        <v>0</v>
      </c>
    </row>
    <row r="367" spans="1:24" ht="23.25" customHeight="1">
      <c r="A367" s="104" t="str">
        <f>IFERROR(IF('Sammel-RG'!J367&lt;&gt;"",INDEX(Wohnsitz!$J$1,1),""),"")</f>
        <v/>
      </c>
      <c r="B367" s="104" t="str">
        <f>IFERROR(IF('Sammel-RG'!J367&lt;&gt;"",INDEX(Wohnsitz!$C$8,1),""),"")</f>
        <v/>
      </c>
      <c r="C367" s="104" t="str">
        <f>IFERROR(IF('Sammel-RG'!J367&lt;&gt;"",INDEX(Wohnsitz!$C$5,1),""),"")</f>
        <v/>
      </c>
      <c r="D367" s="104" t="str">
        <f>IFERROR(IF('Sammel-RG'!H367&lt;&gt;"", 'Sammel-RG'!$B$10 &amp; " " &amp; $B$11, ""), "")</f>
        <v/>
      </c>
      <c r="E367" s="104" t="str">
        <f>IFERROR(IF('Sammel-RG'!J367&lt;&gt;"",INDEX(Wohnsitz!$F$7,1),""),"")</f>
        <v/>
      </c>
      <c r="F367" s="104" t="str">
        <f>IFERROR(IF('Sammel-RG'!J367&lt;&gt;"",INDEX(Wohnsitz!$C$11,1),""),"")</f>
        <v/>
      </c>
      <c r="G367" s="104" t="str">
        <f>IF(ISBLANK(Wohnsitz!B361),"",(Wohnsitz!B361))</f>
        <v/>
      </c>
      <c r="H367" s="104" t="str">
        <f>IF(ISBLANK(Wohnsitz!G361),"",(Wohnsitz!G361))</f>
        <v/>
      </c>
      <c r="I367" s="104" t="str">
        <f>IF(ISBLANK(Wohnsitz!H361),"",(Wohnsitz!H361))</f>
        <v/>
      </c>
      <c r="J367" s="104" t="str">
        <f>IF(ISBLANK(Wohnsitz!I361),"",(Wohnsitz!I361))</f>
        <v/>
      </c>
      <c r="K367" s="103" t="str">
        <f>IF(ISBLANK(Wohnsitz!J361),"",(Wohnsitz!J361))</f>
        <v/>
      </c>
      <c r="L367" s="23" t="str">
        <f>IF(ISBLANK(Wohnsitz!K361),"",(Wohnsitz!K361))</f>
        <v/>
      </c>
      <c r="M367" s="105" t="str">
        <f>IF(ISBLANK(Wohnsitz!W361),"",(Wohnsitz!W361))</f>
        <v/>
      </c>
      <c r="N367" s="19" t="str">
        <f>IF(ISBLANK(Wohnsitz!L361),"",(Wohnsitz!L361/60))</f>
        <v/>
      </c>
      <c r="O367" s="19" t="str">
        <f>IF(ISBLANK(Wohnsitz!M361),"",(Wohnsitz!M361/60))</f>
        <v/>
      </c>
      <c r="P367" s="19" t="str">
        <f>IF(ISBLANK(Wohnsitz!N361),"",(Wohnsitz!N361/60))</f>
        <v/>
      </c>
      <c r="Q367" s="19">
        <f t="shared" si="12"/>
        <v>0</v>
      </c>
      <c r="R367" s="19" t="str">
        <f>IF(ISBLANK(Wohnsitz!P361),"",(Wohnsitz!P361))</f>
        <v/>
      </c>
      <c r="S367" s="19" t="str">
        <f>IF(ISBLANK(Wohnsitz!Q361),"",(Wohnsitz!Q361))</f>
        <v/>
      </c>
      <c r="T367" s="19" t="str">
        <f>IF(ISBLANK(Wohnsitz!R361),"",(Wohnsitz!R361))</f>
        <v/>
      </c>
      <c r="U367" s="19" t="str">
        <f>IF(ISBLANK(Wohnsitz!S361),"",(Wohnsitz!S361))</f>
        <v/>
      </c>
      <c r="V367" s="19" t="str">
        <f>IF(ISBLANK(Wohnsitz!T361),"",(Wohnsitz!T361))</f>
        <v/>
      </c>
      <c r="W367" s="19" t="str">
        <f>IF(ISBLANK(Wohnsitz!U361),"",(Wohnsitz!U361))</f>
        <v/>
      </c>
      <c r="X367" s="82">
        <f t="shared" si="13"/>
        <v>0</v>
      </c>
    </row>
    <row r="368" spans="1:24" ht="23.25" customHeight="1">
      <c r="A368" s="104" t="str">
        <f>IFERROR(IF('Sammel-RG'!J368&lt;&gt;"",INDEX(Wohnsitz!$J$1,1),""),"")</f>
        <v/>
      </c>
      <c r="B368" s="104" t="str">
        <f>IFERROR(IF('Sammel-RG'!J368&lt;&gt;"",INDEX(Wohnsitz!$C$8,1),""),"")</f>
        <v/>
      </c>
      <c r="C368" s="104" t="str">
        <f>IFERROR(IF('Sammel-RG'!J368&lt;&gt;"",INDEX(Wohnsitz!$C$5,1),""),"")</f>
        <v/>
      </c>
      <c r="D368" s="104" t="str">
        <f>IFERROR(IF('Sammel-RG'!H368&lt;&gt;"", 'Sammel-RG'!$B$10 &amp; " " &amp; $B$11, ""), "")</f>
        <v/>
      </c>
      <c r="E368" s="104" t="str">
        <f>IFERROR(IF('Sammel-RG'!J368&lt;&gt;"",INDEX(Wohnsitz!$F$7,1),""),"")</f>
        <v/>
      </c>
      <c r="F368" s="104" t="str">
        <f>IFERROR(IF('Sammel-RG'!J368&lt;&gt;"",INDEX(Wohnsitz!$C$11,1),""),"")</f>
        <v/>
      </c>
      <c r="G368" s="104" t="str">
        <f>IF(ISBLANK(Wohnsitz!B362),"",(Wohnsitz!B362))</f>
        <v/>
      </c>
      <c r="H368" s="104" t="str">
        <f>IF(ISBLANK(Wohnsitz!G362),"",(Wohnsitz!G362))</f>
        <v/>
      </c>
      <c r="I368" s="104" t="str">
        <f>IF(ISBLANK(Wohnsitz!H362),"",(Wohnsitz!H362))</f>
        <v/>
      </c>
      <c r="J368" s="104" t="str">
        <f>IF(ISBLANK(Wohnsitz!I362),"",(Wohnsitz!I362))</f>
        <v/>
      </c>
      <c r="K368" s="103" t="str">
        <f>IF(ISBLANK(Wohnsitz!J362),"",(Wohnsitz!J362))</f>
        <v/>
      </c>
      <c r="L368" s="23" t="str">
        <f>IF(ISBLANK(Wohnsitz!K362),"",(Wohnsitz!K362))</f>
        <v/>
      </c>
      <c r="M368" s="105" t="str">
        <f>IF(ISBLANK(Wohnsitz!W362),"",(Wohnsitz!W362))</f>
        <v/>
      </c>
      <c r="N368" s="19" t="str">
        <f>IF(ISBLANK(Wohnsitz!L362),"",(Wohnsitz!L362/60))</f>
        <v/>
      </c>
      <c r="O368" s="19" t="str">
        <f>IF(ISBLANK(Wohnsitz!M362),"",(Wohnsitz!M362/60))</f>
        <v/>
      </c>
      <c r="P368" s="19" t="str">
        <f>IF(ISBLANK(Wohnsitz!N362),"",(Wohnsitz!N362/60))</f>
        <v/>
      </c>
      <c r="Q368" s="19">
        <f t="shared" si="12"/>
        <v>0</v>
      </c>
      <c r="R368" s="19" t="str">
        <f>IF(ISBLANK(Wohnsitz!P362),"",(Wohnsitz!P362))</f>
        <v/>
      </c>
      <c r="S368" s="19" t="str">
        <f>IF(ISBLANK(Wohnsitz!Q362),"",(Wohnsitz!Q362))</f>
        <v/>
      </c>
      <c r="T368" s="19" t="str">
        <f>IF(ISBLANK(Wohnsitz!R362),"",(Wohnsitz!R362))</f>
        <v/>
      </c>
      <c r="U368" s="19" t="str">
        <f>IF(ISBLANK(Wohnsitz!S362),"",(Wohnsitz!S362))</f>
        <v/>
      </c>
      <c r="V368" s="19" t="str">
        <f>IF(ISBLANK(Wohnsitz!T362),"",(Wohnsitz!T362))</f>
        <v/>
      </c>
      <c r="W368" s="19" t="str">
        <f>IF(ISBLANK(Wohnsitz!U362),"",(Wohnsitz!U362))</f>
        <v/>
      </c>
      <c r="X368" s="82">
        <f t="shared" si="13"/>
        <v>0</v>
      </c>
    </row>
    <row r="369" spans="1:24" ht="23.25" customHeight="1">
      <c r="A369" s="104" t="str">
        <f>IFERROR(IF('Sammel-RG'!J369&lt;&gt;"",INDEX(Wohnsitz!$J$1,1),""),"")</f>
        <v/>
      </c>
      <c r="B369" s="104" t="str">
        <f>IFERROR(IF('Sammel-RG'!J369&lt;&gt;"",INDEX(Wohnsitz!$C$8,1),""),"")</f>
        <v/>
      </c>
      <c r="C369" s="104" t="str">
        <f>IFERROR(IF('Sammel-RG'!J369&lt;&gt;"",INDEX(Wohnsitz!$C$5,1),""),"")</f>
        <v/>
      </c>
      <c r="D369" s="104" t="str">
        <f>IFERROR(IF('Sammel-RG'!H369&lt;&gt;"", 'Sammel-RG'!$B$10 &amp; " " &amp; $B$11, ""), "")</f>
        <v/>
      </c>
      <c r="E369" s="104" t="str">
        <f>IFERROR(IF('Sammel-RG'!J369&lt;&gt;"",INDEX(Wohnsitz!$F$7,1),""),"")</f>
        <v/>
      </c>
      <c r="F369" s="104" t="str">
        <f>IFERROR(IF('Sammel-RG'!J369&lt;&gt;"",INDEX(Wohnsitz!$C$11,1),""),"")</f>
        <v/>
      </c>
      <c r="G369" s="104" t="str">
        <f>IF(ISBLANK(Wohnsitz!B363),"",(Wohnsitz!B363))</f>
        <v/>
      </c>
      <c r="H369" s="104" t="str">
        <f>IF(ISBLANK(Wohnsitz!G363),"",(Wohnsitz!G363))</f>
        <v/>
      </c>
      <c r="I369" s="104" t="str">
        <f>IF(ISBLANK(Wohnsitz!H363),"",(Wohnsitz!H363))</f>
        <v/>
      </c>
      <c r="J369" s="104" t="str">
        <f>IF(ISBLANK(Wohnsitz!I363),"",(Wohnsitz!I363))</f>
        <v/>
      </c>
      <c r="K369" s="103" t="str">
        <f>IF(ISBLANK(Wohnsitz!J363),"",(Wohnsitz!J363))</f>
        <v/>
      </c>
      <c r="L369" s="23" t="str">
        <f>IF(ISBLANK(Wohnsitz!K363),"",(Wohnsitz!K363))</f>
        <v/>
      </c>
      <c r="M369" s="105" t="str">
        <f>IF(ISBLANK(Wohnsitz!W363),"",(Wohnsitz!W363))</f>
        <v/>
      </c>
      <c r="N369" s="19" t="str">
        <f>IF(ISBLANK(Wohnsitz!L363),"",(Wohnsitz!L363/60))</f>
        <v/>
      </c>
      <c r="O369" s="19" t="str">
        <f>IF(ISBLANK(Wohnsitz!M363),"",(Wohnsitz!M363/60))</f>
        <v/>
      </c>
      <c r="P369" s="19" t="str">
        <f>IF(ISBLANK(Wohnsitz!N363),"",(Wohnsitz!N363/60))</f>
        <v/>
      </c>
      <c r="Q369" s="19">
        <f t="shared" si="12"/>
        <v>0</v>
      </c>
      <c r="R369" s="19" t="str">
        <f>IF(ISBLANK(Wohnsitz!P363),"",(Wohnsitz!P363))</f>
        <v/>
      </c>
      <c r="S369" s="19" t="str">
        <f>IF(ISBLANK(Wohnsitz!Q363),"",(Wohnsitz!Q363))</f>
        <v/>
      </c>
      <c r="T369" s="19" t="str">
        <f>IF(ISBLANK(Wohnsitz!R363),"",(Wohnsitz!R363))</f>
        <v/>
      </c>
      <c r="U369" s="19" t="str">
        <f>IF(ISBLANK(Wohnsitz!S363),"",(Wohnsitz!S363))</f>
        <v/>
      </c>
      <c r="V369" s="19" t="str">
        <f>IF(ISBLANK(Wohnsitz!T363),"",(Wohnsitz!T363))</f>
        <v/>
      </c>
      <c r="W369" s="19" t="str">
        <f>IF(ISBLANK(Wohnsitz!U363),"",(Wohnsitz!U363))</f>
        <v/>
      </c>
      <c r="X369" s="82">
        <f t="shared" si="13"/>
        <v>0</v>
      </c>
    </row>
    <row r="370" spans="1:24" ht="23.25" customHeight="1">
      <c r="A370" s="104" t="str">
        <f>IFERROR(IF('Sammel-RG'!J370&lt;&gt;"",INDEX(Wohnsitz!$J$1,1),""),"")</f>
        <v/>
      </c>
      <c r="B370" s="104" t="str">
        <f>IFERROR(IF('Sammel-RG'!J370&lt;&gt;"",INDEX(Wohnsitz!$C$8,1),""),"")</f>
        <v/>
      </c>
      <c r="C370" s="104" t="str">
        <f>IFERROR(IF('Sammel-RG'!J370&lt;&gt;"",INDEX(Wohnsitz!$C$5,1),""),"")</f>
        <v/>
      </c>
      <c r="D370" s="104" t="str">
        <f>IFERROR(IF('Sammel-RG'!H370&lt;&gt;"", 'Sammel-RG'!$B$10 &amp; " " &amp; $B$11, ""), "")</f>
        <v/>
      </c>
      <c r="E370" s="104" t="str">
        <f>IFERROR(IF('Sammel-RG'!J370&lt;&gt;"",INDEX(Wohnsitz!$F$7,1),""),"")</f>
        <v/>
      </c>
      <c r="F370" s="104" t="str">
        <f>IFERROR(IF('Sammel-RG'!J370&lt;&gt;"",INDEX(Wohnsitz!$C$11,1),""),"")</f>
        <v/>
      </c>
      <c r="G370" s="104" t="str">
        <f>IF(ISBLANK(Wohnsitz!B364),"",(Wohnsitz!B364))</f>
        <v/>
      </c>
      <c r="H370" s="104" t="str">
        <f>IF(ISBLANK(Wohnsitz!G364),"",(Wohnsitz!G364))</f>
        <v/>
      </c>
      <c r="I370" s="104" t="str">
        <f>IF(ISBLANK(Wohnsitz!H364),"",(Wohnsitz!H364))</f>
        <v/>
      </c>
      <c r="J370" s="104" t="str">
        <f>IF(ISBLANK(Wohnsitz!I364),"",(Wohnsitz!I364))</f>
        <v/>
      </c>
      <c r="K370" s="103" t="str">
        <f>IF(ISBLANK(Wohnsitz!J364),"",(Wohnsitz!J364))</f>
        <v/>
      </c>
      <c r="L370" s="23" t="str">
        <f>IF(ISBLANK(Wohnsitz!K364),"",(Wohnsitz!K364))</f>
        <v/>
      </c>
      <c r="M370" s="105" t="str">
        <f>IF(ISBLANK(Wohnsitz!W364),"",(Wohnsitz!W364))</f>
        <v/>
      </c>
      <c r="N370" s="19" t="str">
        <f>IF(ISBLANK(Wohnsitz!L364),"",(Wohnsitz!L364/60))</f>
        <v/>
      </c>
      <c r="O370" s="19" t="str">
        <f>IF(ISBLANK(Wohnsitz!M364),"",(Wohnsitz!M364/60))</f>
        <v/>
      </c>
      <c r="P370" s="19" t="str">
        <f>IF(ISBLANK(Wohnsitz!N364),"",(Wohnsitz!N364/60))</f>
        <v/>
      </c>
      <c r="Q370" s="19">
        <f t="shared" si="12"/>
        <v>0</v>
      </c>
      <c r="R370" s="19" t="str">
        <f>IF(ISBLANK(Wohnsitz!P364),"",(Wohnsitz!P364))</f>
        <v/>
      </c>
      <c r="S370" s="19" t="str">
        <f>IF(ISBLANK(Wohnsitz!Q364),"",(Wohnsitz!Q364))</f>
        <v/>
      </c>
      <c r="T370" s="19" t="str">
        <f>IF(ISBLANK(Wohnsitz!R364),"",(Wohnsitz!R364))</f>
        <v/>
      </c>
      <c r="U370" s="19" t="str">
        <f>IF(ISBLANK(Wohnsitz!S364),"",(Wohnsitz!S364))</f>
        <v/>
      </c>
      <c r="V370" s="19" t="str">
        <f>IF(ISBLANK(Wohnsitz!T364),"",(Wohnsitz!T364))</f>
        <v/>
      </c>
      <c r="W370" s="19" t="str">
        <f>IF(ISBLANK(Wohnsitz!U364),"",(Wohnsitz!U364))</f>
        <v/>
      </c>
      <c r="X370" s="82">
        <f t="shared" si="13"/>
        <v>0</v>
      </c>
    </row>
    <row r="371" spans="1:24" ht="23.25" customHeight="1">
      <c r="A371" s="104" t="str">
        <f>IFERROR(IF('Sammel-RG'!J371&lt;&gt;"",INDEX(Wohnsitz!$J$1,1),""),"")</f>
        <v/>
      </c>
      <c r="B371" s="104" t="str">
        <f>IFERROR(IF('Sammel-RG'!J371&lt;&gt;"",INDEX(Wohnsitz!$C$8,1),""),"")</f>
        <v/>
      </c>
      <c r="C371" s="104" t="str">
        <f>IFERROR(IF('Sammel-RG'!J371&lt;&gt;"",INDEX(Wohnsitz!$C$5,1),""),"")</f>
        <v/>
      </c>
      <c r="D371" s="104" t="str">
        <f>IFERROR(IF('Sammel-RG'!H371&lt;&gt;"", 'Sammel-RG'!$B$10 &amp; " " &amp; $B$11, ""), "")</f>
        <v/>
      </c>
      <c r="E371" s="104" t="str">
        <f>IFERROR(IF('Sammel-RG'!J371&lt;&gt;"",INDEX(Wohnsitz!$F$7,1),""),"")</f>
        <v/>
      </c>
      <c r="F371" s="104" t="str">
        <f>IFERROR(IF('Sammel-RG'!J371&lt;&gt;"",INDEX(Wohnsitz!$C$11,1),""),"")</f>
        <v/>
      </c>
      <c r="G371" s="104" t="str">
        <f>IF(ISBLANK(Wohnsitz!B365),"",(Wohnsitz!B365))</f>
        <v/>
      </c>
      <c r="H371" s="104" t="str">
        <f>IF(ISBLANK(Wohnsitz!G365),"",(Wohnsitz!G365))</f>
        <v/>
      </c>
      <c r="I371" s="104" t="str">
        <f>IF(ISBLANK(Wohnsitz!H365),"",(Wohnsitz!H365))</f>
        <v/>
      </c>
      <c r="J371" s="104" t="str">
        <f>IF(ISBLANK(Wohnsitz!I365),"",(Wohnsitz!I365))</f>
        <v/>
      </c>
      <c r="K371" s="103" t="str">
        <f>IF(ISBLANK(Wohnsitz!J365),"",(Wohnsitz!J365))</f>
        <v/>
      </c>
      <c r="L371" s="23" t="str">
        <f>IF(ISBLANK(Wohnsitz!K365),"",(Wohnsitz!K365))</f>
        <v/>
      </c>
      <c r="M371" s="105" t="str">
        <f>IF(ISBLANK(Wohnsitz!W365),"",(Wohnsitz!W365))</f>
        <v/>
      </c>
      <c r="N371" s="19" t="str">
        <f>IF(ISBLANK(Wohnsitz!L365),"",(Wohnsitz!L365/60))</f>
        <v/>
      </c>
      <c r="O371" s="19" t="str">
        <f>IF(ISBLANK(Wohnsitz!M365),"",(Wohnsitz!M365/60))</f>
        <v/>
      </c>
      <c r="P371" s="19" t="str">
        <f>IF(ISBLANK(Wohnsitz!N365),"",(Wohnsitz!N365/60))</f>
        <v/>
      </c>
      <c r="Q371" s="19">
        <f t="shared" si="12"/>
        <v>0</v>
      </c>
      <c r="R371" s="19" t="str">
        <f>IF(ISBLANK(Wohnsitz!P365),"",(Wohnsitz!P365))</f>
        <v/>
      </c>
      <c r="S371" s="19" t="str">
        <f>IF(ISBLANK(Wohnsitz!Q365),"",(Wohnsitz!Q365))</f>
        <v/>
      </c>
      <c r="T371" s="19" t="str">
        <f>IF(ISBLANK(Wohnsitz!R365),"",(Wohnsitz!R365))</f>
        <v/>
      </c>
      <c r="U371" s="19" t="str">
        <f>IF(ISBLANK(Wohnsitz!S365),"",(Wohnsitz!S365))</f>
        <v/>
      </c>
      <c r="V371" s="19" t="str">
        <f>IF(ISBLANK(Wohnsitz!T365),"",(Wohnsitz!T365))</f>
        <v/>
      </c>
      <c r="W371" s="19" t="str">
        <f>IF(ISBLANK(Wohnsitz!U365),"",(Wohnsitz!U365))</f>
        <v/>
      </c>
      <c r="X371" s="82">
        <f t="shared" si="13"/>
        <v>0</v>
      </c>
    </row>
    <row r="372" spans="1:24" ht="23.25" customHeight="1">
      <c r="A372" s="104" t="str">
        <f>IFERROR(IF('Sammel-RG'!J372&lt;&gt;"",INDEX(Wohnsitz!$J$1,1),""),"")</f>
        <v/>
      </c>
      <c r="B372" s="104" t="str">
        <f>IFERROR(IF('Sammel-RG'!J372&lt;&gt;"",INDEX(Wohnsitz!$C$8,1),""),"")</f>
        <v/>
      </c>
      <c r="C372" s="104" t="str">
        <f>IFERROR(IF('Sammel-RG'!J372&lt;&gt;"",INDEX(Wohnsitz!$C$5,1),""),"")</f>
        <v/>
      </c>
      <c r="D372" s="104" t="str">
        <f>IFERROR(IF('Sammel-RG'!H372&lt;&gt;"", 'Sammel-RG'!$B$10 &amp; " " &amp; $B$11, ""), "")</f>
        <v/>
      </c>
      <c r="E372" s="104" t="str">
        <f>IFERROR(IF('Sammel-RG'!J372&lt;&gt;"",INDEX(Wohnsitz!$F$7,1),""),"")</f>
        <v/>
      </c>
      <c r="F372" s="104" t="str">
        <f>IFERROR(IF('Sammel-RG'!J372&lt;&gt;"",INDEX(Wohnsitz!$C$11,1),""),"")</f>
        <v/>
      </c>
      <c r="G372" s="104" t="str">
        <f>IF(ISBLANK(Wohnsitz!B366),"",(Wohnsitz!B366))</f>
        <v/>
      </c>
      <c r="H372" s="104" t="str">
        <f>IF(ISBLANK(Wohnsitz!G366),"",(Wohnsitz!G366))</f>
        <v/>
      </c>
      <c r="I372" s="104" t="str">
        <f>IF(ISBLANK(Wohnsitz!H366),"",(Wohnsitz!H366))</f>
        <v/>
      </c>
      <c r="J372" s="104" t="str">
        <f>IF(ISBLANK(Wohnsitz!I366),"",(Wohnsitz!I366))</f>
        <v/>
      </c>
      <c r="K372" s="103" t="str">
        <f>IF(ISBLANK(Wohnsitz!J366),"",(Wohnsitz!J366))</f>
        <v/>
      </c>
      <c r="L372" s="23" t="str">
        <f>IF(ISBLANK(Wohnsitz!K366),"",(Wohnsitz!K366))</f>
        <v/>
      </c>
      <c r="M372" s="105" t="str">
        <f>IF(ISBLANK(Wohnsitz!W366),"",(Wohnsitz!W366))</f>
        <v/>
      </c>
      <c r="N372" s="19" t="str">
        <f>IF(ISBLANK(Wohnsitz!L366),"",(Wohnsitz!L366/60))</f>
        <v/>
      </c>
      <c r="O372" s="19" t="str">
        <f>IF(ISBLANK(Wohnsitz!M366),"",(Wohnsitz!M366/60))</f>
        <v/>
      </c>
      <c r="P372" s="19" t="str">
        <f>IF(ISBLANK(Wohnsitz!N366),"",(Wohnsitz!N366/60))</f>
        <v/>
      </c>
      <c r="Q372" s="19">
        <f t="shared" si="12"/>
        <v>0</v>
      </c>
      <c r="R372" s="19" t="str">
        <f>IF(ISBLANK(Wohnsitz!P366),"",(Wohnsitz!P366))</f>
        <v/>
      </c>
      <c r="S372" s="19" t="str">
        <f>IF(ISBLANK(Wohnsitz!Q366),"",(Wohnsitz!Q366))</f>
        <v/>
      </c>
      <c r="T372" s="19" t="str">
        <f>IF(ISBLANK(Wohnsitz!R366),"",(Wohnsitz!R366))</f>
        <v/>
      </c>
      <c r="U372" s="19" t="str">
        <f>IF(ISBLANK(Wohnsitz!S366),"",(Wohnsitz!S366))</f>
        <v/>
      </c>
      <c r="V372" s="19" t="str">
        <f>IF(ISBLANK(Wohnsitz!T366),"",(Wohnsitz!T366))</f>
        <v/>
      </c>
      <c r="W372" s="19" t="str">
        <f>IF(ISBLANK(Wohnsitz!U366),"",(Wohnsitz!U366))</f>
        <v/>
      </c>
      <c r="X372" s="82">
        <f t="shared" si="13"/>
        <v>0</v>
      </c>
    </row>
    <row r="373" spans="1:24" ht="23.25" customHeight="1">
      <c r="A373" s="104" t="str">
        <f>IFERROR(IF('Sammel-RG'!J373&lt;&gt;"",INDEX(Wohnsitz!$J$1,1),""),"")</f>
        <v/>
      </c>
      <c r="B373" s="104" t="str">
        <f>IFERROR(IF('Sammel-RG'!J373&lt;&gt;"",INDEX(Wohnsitz!$C$8,1),""),"")</f>
        <v/>
      </c>
      <c r="C373" s="104" t="str">
        <f>IFERROR(IF('Sammel-RG'!J373&lt;&gt;"",INDEX(Wohnsitz!$C$5,1),""),"")</f>
        <v/>
      </c>
      <c r="D373" s="104" t="str">
        <f>IFERROR(IF('Sammel-RG'!H373&lt;&gt;"", 'Sammel-RG'!$B$10 &amp; " " &amp; $B$11, ""), "")</f>
        <v/>
      </c>
      <c r="E373" s="104" t="str">
        <f>IFERROR(IF('Sammel-RG'!J373&lt;&gt;"",INDEX(Wohnsitz!$F$7,1),""),"")</f>
        <v/>
      </c>
      <c r="F373" s="104" t="str">
        <f>IFERROR(IF('Sammel-RG'!J373&lt;&gt;"",INDEX(Wohnsitz!$C$11,1),""),"")</f>
        <v/>
      </c>
      <c r="G373" s="104" t="str">
        <f>IF(ISBLANK(Wohnsitz!B367),"",(Wohnsitz!B367))</f>
        <v/>
      </c>
      <c r="H373" s="104" t="str">
        <f>IF(ISBLANK(Wohnsitz!G367),"",(Wohnsitz!G367))</f>
        <v/>
      </c>
      <c r="I373" s="104" t="str">
        <f>IF(ISBLANK(Wohnsitz!H367),"",(Wohnsitz!H367))</f>
        <v/>
      </c>
      <c r="J373" s="104" t="str">
        <f>IF(ISBLANK(Wohnsitz!I367),"",(Wohnsitz!I367))</f>
        <v/>
      </c>
      <c r="K373" s="103" t="str">
        <f>IF(ISBLANK(Wohnsitz!J367),"",(Wohnsitz!J367))</f>
        <v/>
      </c>
      <c r="L373" s="23" t="str">
        <f>IF(ISBLANK(Wohnsitz!K367),"",(Wohnsitz!K367))</f>
        <v/>
      </c>
      <c r="M373" s="105" t="str">
        <f>IF(ISBLANK(Wohnsitz!W367),"",(Wohnsitz!W367))</f>
        <v/>
      </c>
      <c r="N373" s="19" t="str">
        <f>IF(ISBLANK(Wohnsitz!L367),"",(Wohnsitz!L367/60))</f>
        <v/>
      </c>
      <c r="O373" s="19" t="str">
        <f>IF(ISBLANK(Wohnsitz!M367),"",(Wohnsitz!M367/60))</f>
        <v/>
      </c>
      <c r="P373" s="19" t="str">
        <f>IF(ISBLANK(Wohnsitz!N367),"",(Wohnsitz!N367/60))</f>
        <v/>
      </c>
      <c r="Q373" s="19">
        <f t="shared" si="12"/>
        <v>0</v>
      </c>
      <c r="R373" s="19" t="str">
        <f>IF(ISBLANK(Wohnsitz!P367),"",(Wohnsitz!P367))</f>
        <v/>
      </c>
      <c r="S373" s="19" t="str">
        <f>IF(ISBLANK(Wohnsitz!Q367),"",(Wohnsitz!Q367))</f>
        <v/>
      </c>
      <c r="T373" s="19" t="str">
        <f>IF(ISBLANK(Wohnsitz!R367),"",(Wohnsitz!R367))</f>
        <v/>
      </c>
      <c r="U373" s="19" t="str">
        <f>IF(ISBLANK(Wohnsitz!S367),"",(Wohnsitz!S367))</f>
        <v/>
      </c>
      <c r="V373" s="19" t="str">
        <f>IF(ISBLANK(Wohnsitz!T367),"",(Wohnsitz!T367))</f>
        <v/>
      </c>
      <c r="W373" s="19" t="str">
        <f>IF(ISBLANK(Wohnsitz!U367),"",(Wohnsitz!U367))</f>
        <v/>
      </c>
      <c r="X373" s="82">
        <f t="shared" si="13"/>
        <v>0</v>
      </c>
    </row>
    <row r="374" spans="1:24" ht="23.25" customHeight="1">
      <c r="A374" s="104" t="str">
        <f>IFERROR(IF('Sammel-RG'!J374&lt;&gt;"",INDEX(Wohnsitz!$J$1,1),""),"")</f>
        <v/>
      </c>
      <c r="B374" s="104" t="str">
        <f>IFERROR(IF('Sammel-RG'!J374&lt;&gt;"",INDEX(Wohnsitz!$C$8,1),""),"")</f>
        <v/>
      </c>
      <c r="C374" s="104" t="str">
        <f>IFERROR(IF('Sammel-RG'!J374&lt;&gt;"",INDEX(Wohnsitz!$C$5,1),""),"")</f>
        <v/>
      </c>
      <c r="D374" s="104" t="str">
        <f>IFERROR(IF('Sammel-RG'!H374&lt;&gt;"", 'Sammel-RG'!$B$10 &amp; " " &amp; $B$11, ""), "")</f>
        <v/>
      </c>
      <c r="E374" s="104" t="str">
        <f>IFERROR(IF('Sammel-RG'!J374&lt;&gt;"",INDEX(Wohnsitz!$F$7,1),""),"")</f>
        <v/>
      </c>
      <c r="F374" s="104" t="str">
        <f>IFERROR(IF('Sammel-RG'!J374&lt;&gt;"",INDEX(Wohnsitz!$C$11,1),""),"")</f>
        <v/>
      </c>
      <c r="G374" s="104" t="str">
        <f>IF(ISBLANK(Wohnsitz!B368),"",(Wohnsitz!B368))</f>
        <v/>
      </c>
      <c r="H374" s="104" t="str">
        <f>IF(ISBLANK(Wohnsitz!G368),"",(Wohnsitz!G368))</f>
        <v/>
      </c>
      <c r="I374" s="104" t="str">
        <f>IF(ISBLANK(Wohnsitz!H368),"",(Wohnsitz!H368))</f>
        <v/>
      </c>
      <c r="J374" s="104" t="str">
        <f>IF(ISBLANK(Wohnsitz!I368),"",(Wohnsitz!I368))</f>
        <v/>
      </c>
      <c r="K374" s="103" t="str">
        <f>IF(ISBLANK(Wohnsitz!J368),"",(Wohnsitz!J368))</f>
        <v/>
      </c>
      <c r="L374" s="23" t="str">
        <f>IF(ISBLANK(Wohnsitz!K368),"",(Wohnsitz!K368))</f>
        <v/>
      </c>
      <c r="M374" s="105" t="str">
        <f>IF(ISBLANK(Wohnsitz!W368),"",(Wohnsitz!W368))</f>
        <v/>
      </c>
      <c r="N374" s="19" t="str">
        <f>IF(ISBLANK(Wohnsitz!L368),"",(Wohnsitz!L368/60))</f>
        <v/>
      </c>
      <c r="O374" s="19" t="str">
        <f>IF(ISBLANK(Wohnsitz!M368),"",(Wohnsitz!M368/60))</f>
        <v/>
      </c>
      <c r="P374" s="19" t="str">
        <f>IF(ISBLANK(Wohnsitz!N368),"",(Wohnsitz!N368/60))</f>
        <v/>
      </c>
      <c r="Q374" s="19">
        <f t="shared" si="12"/>
        <v>0</v>
      </c>
      <c r="R374" s="19" t="str">
        <f>IF(ISBLANK(Wohnsitz!P368),"",(Wohnsitz!P368))</f>
        <v/>
      </c>
      <c r="S374" s="19" t="str">
        <f>IF(ISBLANK(Wohnsitz!Q368),"",(Wohnsitz!Q368))</f>
        <v/>
      </c>
      <c r="T374" s="19" t="str">
        <f>IF(ISBLANK(Wohnsitz!R368),"",(Wohnsitz!R368))</f>
        <v/>
      </c>
      <c r="U374" s="19" t="str">
        <f>IF(ISBLANK(Wohnsitz!S368),"",(Wohnsitz!S368))</f>
        <v/>
      </c>
      <c r="V374" s="19" t="str">
        <f>IF(ISBLANK(Wohnsitz!T368),"",(Wohnsitz!T368))</f>
        <v/>
      </c>
      <c r="W374" s="19" t="str">
        <f>IF(ISBLANK(Wohnsitz!U368),"",(Wohnsitz!U368))</f>
        <v/>
      </c>
      <c r="X374" s="82">
        <f t="shared" si="13"/>
        <v>0</v>
      </c>
    </row>
    <row r="375" spans="1:24" ht="23.25" customHeight="1">
      <c r="A375" s="104" t="str">
        <f>IFERROR(IF('Sammel-RG'!J375&lt;&gt;"",INDEX(Wohnsitz!$J$1,1),""),"")</f>
        <v/>
      </c>
      <c r="B375" s="104" t="str">
        <f>IFERROR(IF('Sammel-RG'!J375&lt;&gt;"",INDEX(Wohnsitz!$C$8,1),""),"")</f>
        <v/>
      </c>
      <c r="C375" s="104" t="str">
        <f>IFERROR(IF('Sammel-RG'!J375&lt;&gt;"",INDEX(Wohnsitz!$C$5,1),""),"")</f>
        <v/>
      </c>
      <c r="D375" s="104" t="str">
        <f>IFERROR(IF('Sammel-RG'!H375&lt;&gt;"", 'Sammel-RG'!$B$10 &amp; " " &amp; $B$11, ""), "")</f>
        <v/>
      </c>
      <c r="E375" s="104" t="str">
        <f>IFERROR(IF('Sammel-RG'!J375&lt;&gt;"",INDEX(Wohnsitz!$F$7,1),""),"")</f>
        <v/>
      </c>
      <c r="F375" s="104" t="str">
        <f>IFERROR(IF('Sammel-RG'!J375&lt;&gt;"",INDEX(Wohnsitz!$C$11,1),""),"")</f>
        <v/>
      </c>
      <c r="G375" s="104" t="str">
        <f>IF(ISBLANK(Wohnsitz!B369),"",(Wohnsitz!B369))</f>
        <v/>
      </c>
      <c r="H375" s="104" t="str">
        <f>IF(ISBLANK(Wohnsitz!G369),"",(Wohnsitz!G369))</f>
        <v/>
      </c>
      <c r="I375" s="104" t="str">
        <f>IF(ISBLANK(Wohnsitz!H369),"",(Wohnsitz!H369))</f>
        <v/>
      </c>
      <c r="J375" s="104" t="str">
        <f>IF(ISBLANK(Wohnsitz!I369),"",(Wohnsitz!I369))</f>
        <v/>
      </c>
      <c r="K375" s="103" t="str">
        <f>IF(ISBLANK(Wohnsitz!J369),"",(Wohnsitz!J369))</f>
        <v/>
      </c>
      <c r="L375" s="23" t="str">
        <f>IF(ISBLANK(Wohnsitz!K369),"",(Wohnsitz!K369))</f>
        <v/>
      </c>
      <c r="M375" s="105" t="str">
        <f>IF(ISBLANK(Wohnsitz!W369),"",(Wohnsitz!W369))</f>
        <v/>
      </c>
      <c r="N375" s="19" t="str">
        <f>IF(ISBLANK(Wohnsitz!L369),"",(Wohnsitz!L369/60))</f>
        <v/>
      </c>
      <c r="O375" s="19" t="str">
        <f>IF(ISBLANK(Wohnsitz!M369),"",(Wohnsitz!M369/60))</f>
        <v/>
      </c>
      <c r="P375" s="19" t="str">
        <f>IF(ISBLANK(Wohnsitz!N369),"",(Wohnsitz!N369/60))</f>
        <v/>
      </c>
      <c r="Q375" s="19">
        <f t="shared" si="12"/>
        <v>0</v>
      </c>
      <c r="R375" s="19" t="str">
        <f>IF(ISBLANK(Wohnsitz!P369),"",(Wohnsitz!P369))</f>
        <v/>
      </c>
      <c r="S375" s="19" t="str">
        <f>IF(ISBLANK(Wohnsitz!Q369),"",(Wohnsitz!Q369))</f>
        <v/>
      </c>
      <c r="T375" s="19" t="str">
        <f>IF(ISBLANK(Wohnsitz!R369),"",(Wohnsitz!R369))</f>
        <v/>
      </c>
      <c r="U375" s="19" t="str">
        <f>IF(ISBLANK(Wohnsitz!S369),"",(Wohnsitz!S369))</f>
        <v/>
      </c>
      <c r="V375" s="19" t="str">
        <f>IF(ISBLANK(Wohnsitz!T369),"",(Wohnsitz!T369))</f>
        <v/>
      </c>
      <c r="W375" s="19" t="str">
        <f>IF(ISBLANK(Wohnsitz!U369),"",(Wohnsitz!U369))</f>
        <v/>
      </c>
      <c r="X375" s="82">
        <f t="shared" si="13"/>
        <v>0</v>
      </c>
    </row>
    <row r="376" spans="1:24" ht="23.25" customHeight="1">
      <c r="A376" s="104" t="str">
        <f>IFERROR(IF('Sammel-RG'!J376&lt;&gt;"",INDEX(Wohnsitz!$J$1,1),""),"")</f>
        <v/>
      </c>
      <c r="B376" s="104" t="str">
        <f>IFERROR(IF('Sammel-RG'!J376&lt;&gt;"",INDEX(Wohnsitz!$C$8,1),""),"")</f>
        <v/>
      </c>
      <c r="C376" s="104" t="str">
        <f>IFERROR(IF('Sammel-RG'!J376&lt;&gt;"",INDEX(Wohnsitz!$C$5,1),""),"")</f>
        <v/>
      </c>
      <c r="D376" s="104" t="str">
        <f>IFERROR(IF('Sammel-RG'!H376&lt;&gt;"", 'Sammel-RG'!$B$10 &amp; " " &amp; $B$11, ""), "")</f>
        <v/>
      </c>
      <c r="E376" s="104" t="str">
        <f>IFERROR(IF('Sammel-RG'!J376&lt;&gt;"",INDEX(Wohnsitz!$F$7,1),""),"")</f>
        <v/>
      </c>
      <c r="F376" s="104" t="str">
        <f>IFERROR(IF('Sammel-RG'!J376&lt;&gt;"",INDEX(Wohnsitz!$C$11,1),""),"")</f>
        <v/>
      </c>
      <c r="G376" s="104" t="str">
        <f>IF(ISBLANK(Wohnsitz!B370),"",(Wohnsitz!B370))</f>
        <v/>
      </c>
      <c r="H376" s="104" t="str">
        <f>IF(ISBLANK(Wohnsitz!G370),"",(Wohnsitz!G370))</f>
        <v/>
      </c>
      <c r="I376" s="104" t="str">
        <f>IF(ISBLANK(Wohnsitz!H370),"",(Wohnsitz!H370))</f>
        <v/>
      </c>
      <c r="J376" s="104" t="str">
        <f>IF(ISBLANK(Wohnsitz!I370),"",(Wohnsitz!I370))</f>
        <v/>
      </c>
      <c r="K376" s="103" t="str">
        <f>IF(ISBLANK(Wohnsitz!J370),"",(Wohnsitz!J370))</f>
        <v/>
      </c>
      <c r="L376" s="23" t="str">
        <f>IF(ISBLANK(Wohnsitz!K370),"",(Wohnsitz!K370))</f>
        <v/>
      </c>
      <c r="M376" s="105" t="str">
        <f>IF(ISBLANK(Wohnsitz!W370),"",(Wohnsitz!W370))</f>
        <v/>
      </c>
      <c r="N376" s="19" t="str">
        <f>IF(ISBLANK(Wohnsitz!L370),"",(Wohnsitz!L370/60))</f>
        <v/>
      </c>
      <c r="O376" s="19" t="str">
        <f>IF(ISBLANK(Wohnsitz!M370),"",(Wohnsitz!M370/60))</f>
        <v/>
      </c>
      <c r="P376" s="19" t="str">
        <f>IF(ISBLANK(Wohnsitz!N370),"",(Wohnsitz!N370/60))</f>
        <v/>
      </c>
      <c r="Q376" s="19">
        <f t="shared" si="12"/>
        <v>0</v>
      </c>
      <c r="R376" s="19" t="str">
        <f>IF(ISBLANK(Wohnsitz!P370),"",(Wohnsitz!P370))</f>
        <v/>
      </c>
      <c r="S376" s="19" t="str">
        <f>IF(ISBLANK(Wohnsitz!Q370),"",(Wohnsitz!Q370))</f>
        <v/>
      </c>
      <c r="T376" s="19" t="str">
        <f>IF(ISBLANK(Wohnsitz!R370),"",(Wohnsitz!R370))</f>
        <v/>
      </c>
      <c r="U376" s="19" t="str">
        <f>IF(ISBLANK(Wohnsitz!S370),"",(Wohnsitz!S370))</f>
        <v/>
      </c>
      <c r="V376" s="19" t="str">
        <f>IF(ISBLANK(Wohnsitz!T370),"",(Wohnsitz!T370))</f>
        <v/>
      </c>
      <c r="W376" s="19" t="str">
        <f>IF(ISBLANK(Wohnsitz!U370),"",(Wohnsitz!U370))</f>
        <v/>
      </c>
      <c r="X376" s="82">
        <f t="shared" si="13"/>
        <v>0</v>
      </c>
    </row>
    <row r="377" spans="1:24" ht="23.25" customHeight="1">
      <c r="A377" s="104" t="str">
        <f>IFERROR(IF('Sammel-RG'!J377&lt;&gt;"",INDEX(Wohnsitz!$J$1,1),""),"")</f>
        <v/>
      </c>
      <c r="B377" s="104" t="str">
        <f>IFERROR(IF('Sammel-RG'!J377&lt;&gt;"",INDEX(Wohnsitz!$C$8,1),""),"")</f>
        <v/>
      </c>
      <c r="C377" s="104" t="str">
        <f>IFERROR(IF('Sammel-RG'!J377&lt;&gt;"",INDEX(Wohnsitz!$C$5,1),""),"")</f>
        <v/>
      </c>
      <c r="D377" s="104" t="str">
        <f>IFERROR(IF('Sammel-RG'!H377&lt;&gt;"", 'Sammel-RG'!$B$10 &amp; " " &amp; $B$11, ""), "")</f>
        <v/>
      </c>
      <c r="E377" s="104" t="str">
        <f>IFERROR(IF('Sammel-RG'!J377&lt;&gt;"",INDEX(Wohnsitz!$F$7,1),""),"")</f>
        <v/>
      </c>
      <c r="F377" s="104" t="str">
        <f>IFERROR(IF('Sammel-RG'!J377&lt;&gt;"",INDEX(Wohnsitz!$C$11,1),""),"")</f>
        <v/>
      </c>
      <c r="G377" s="104" t="str">
        <f>IF(ISBLANK(Wohnsitz!B371),"",(Wohnsitz!B371))</f>
        <v/>
      </c>
      <c r="H377" s="104" t="str">
        <f>IF(ISBLANK(Wohnsitz!G371),"",(Wohnsitz!G371))</f>
        <v/>
      </c>
      <c r="I377" s="104" t="str">
        <f>IF(ISBLANK(Wohnsitz!H371),"",(Wohnsitz!H371))</f>
        <v/>
      </c>
      <c r="J377" s="104" t="str">
        <f>IF(ISBLANK(Wohnsitz!I371),"",(Wohnsitz!I371))</f>
        <v/>
      </c>
      <c r="K377" s="103" t="str">
        <f>IF(ISBLANK(Wohnsitz!J371),"",(Wohnsitz!J371))</f>
        <v/>
      </c>
      <c r="L377" s="23" t="str">
        <f>IF(ISBLANK(Wohnsitz!K371),"",(Wohnsitz!K371))</f>
        <v/>
      </c>
      <c r="M377" s="105" t="str">
        <f>IF(ISBLANK(Wohnsitz!W371),"",(Wohnsitz!W371))</f>
        <v/>
      </c>
      <c r="N377" s="19" t="str">
        <f>IF(ISBLANK(Wohnsitz!L371),"",(Wohnsitz!L371/60))</f>
        <v/>
      </c>
      <c r="O377" s="19" t="str">
        <f>IF(ISBLANK(Wohnsitz!M371),"",(Wohnsitz!M371/60))</f>
        <v/>
      </c>
      <c r="P377" s="19" t="str">
        <f>IF(ISBLANK(Wohnsitz!N371),"",(Wohnsitz!N371/60))</f>
        <v/>
      </c>
      <c r="Q377" s="19">
        <f t="shared" si="12"/>
        <v>0</v>
      </c>
      <c r="R377" s="19" t="str">
        <f>IF(ISBLANK(Wohnsitz!P371),"",(Wohnsitz!P371))</f>
        <v/>
      </c>
      <c r="S377" s="19" t="str">
        <f>IF(ISBLANK(Wohnsitz!Q371),"",(Wohnsitz!Q371))</f>
        <v/>
      </c>
      <c r="T377" s="19" t="str">
        <f>IF(ISBLANK(Wohnsitz!R371),"",(Wohnsitz!R371))</f>
        <v/>
      </c>
      <c r="U377" s="19" t="str">
        <f>IF(ISBLANK(Wohnsitz!S371),"",(Wohnsitz!S371))</f>
        <v/>
      </c>
      <c r="V377" s="19" t="str">
        <f>IF(ISBLANK(Wohnsitz!T371),"",(Wohnsitz!T371))</f>
        <v/>
      </c>
      <c r="W377" s="19" t="str">
        <f>IF(ISBLANK(Wohnsitz!U371),"",(Wohnsitz!U371))</f>
        <v/>
      </c>
      <c r="X377" s="82">
        <f t="shared" si="13"/>
        <v>0</v>
      </c>
    </row>
    <row r="378" spans="1:24" ht="23.25" customHeight="1">
      <c r="A378" s="104" t="str">
        <f>IFERROR(IF('Sammel-RG'!J378&lt;&gt;"",INDEX(Wohnsitz!$J$1,1),""),"")</f>
        <v/>
      </c>
      <c r="B378" s="104" t="str">
        <f>IFERROR(IF('Sammel-RG'!J378&lt;&gt;"",INDEX(Wohnsitz!$C$8,1),""),"")</f>
        <v/>
      </c>
      <c r="C378" s="104" t="str">
        <f>IFERROR(IF('Sammel-RG'!J378&lt;&gt;"",INDEX(Wohnsitz!$C$5,1),""),"")</f>
        <v/>
      </c>
      <c r="D378" s="104" t="str">
        <f>IFERROR(IF('Sammel-RG'!H378&lt;&gt;"", 'Sammel-RG'!$B$10 &amp; " " &amp; $B$11, ""), "")</f>
        <v/>
      </c>
      <c r="E378" s="104" t="str">
        <f>IFERROR(IF('Sammel-RG'!J378&lt;&gt;"",INDEX(Wohnsitz!$F$7,1),""),"")</f>
        <v/>
      </c>
      <c r="F378" s="104" t="str">
        <f>IFERROR(IF('Sammel-RG'!J378&lt;&gt;"",INDEX(Wohnsitz!$C$11,1),""),"")</f>
        <v/>
      </c>
      <c r="G378" s="104" t="str">
        <f>IF(ISBLANK(Wohnsitz!B372),"",(Wohnsitz!B372))</f>
        <v/>
      </c>
      <c r="H378" s="104" t="str">
        <f>IF(ISBLANK(Wohnsitz!G372),"",(Wohnsitz!G372))</f>
        <v/>
      </c>
      <c r="I378" s="104" t="str">
        <f>IF(ISBLANK(Wohnsitz!H372),"",(Wohnsitz!H372))</f>
        <v/>
      </c>
      <c r="J378" s="104" t="str">
        <f>IF(ISBLANK(Wohnsitz!I372),"",(Wohnsitz!I372))</f>
        <v/>
      </c>
      <c r="K378" s="103" t="str">
        <f>IF(ISBLANK(Wohnsitz!J372),"",(Wohnsitz!J372))</f>
        <v/>
      </c>
      <c r="L378" s="23" t="str">
        <f>IF(ISBLANK(Wohnsitz!K372),"",(Wohnsitz!K372))</f>
        <v/>
      </c>
      <c r="M378" s="105" t="str">
        <f>IF(ISBLANK(Wohnsitz!W372),"",(Wohnsitz!W372))</f>
        <v/>
      </c>
      <c r="N378" s="19" t="str">
        <f>IF(ISBLANK(Wohnsitz!L372),"",(Wohnsitz!L372/60))</f>
        <v/>
      </c>
      <c r="O378" s="19" t="str">
        <f>IF(ISBLANK(Wohnsitz!M372),"",(Wohnsitz!M372/60))</f>
        <v/>
      </c>
      <c r="P378" s="19" t="str">
        <f>IF(ISBLANK(Wohnsitz!N372),"",(Wohnsitz!N372/60))</f>
        <v/>
      </c>
      <c r="Q378" s="19">
        <f t="shared" si="12"/>
        <v>0</v>
      </c>
      <c r="R378" s="19" t="str">
        <f>IF(ISBLANK(Wohnsitz!P372),"",(Wohnsitz!P372))</f>
        <v/>
      </c>
      <c r="S378" s="19" t="str">
        <f>IF(ISBLANK(Wohnsitz!Q372),"",(Wohnsitz!Q372))</f>
        <v/>
      </c>
      <c r="T378" s="19" t="str">
        <f>IF(ISBLANK(Wohnsitz!R372),"",(Wohnsitz!R372))</f>
        <v/>
      </c>
      <c r="U378" s="19" t="str">
        <f>IF(ISBLANK(Wohnsitz!S372),"",(Wohnsitz!S372))</f>
        <v/>
      </c>
      <c r="V378" s="19" t="str">
        <f>IF(ISBLANK(Wohnsitz!T372),"",(Wohnsitz!T372))</f>
        <v/>
      </c>
      <c r="W378" s="19" t="str">
        <f>IF(ISBLANK(Wohnsitz!U372),"",(Wohnsitz!U372))</f>
        <v/>
      </c>
      <c r="X378" s="82">
        <f t="shared" si="13"/>
        <v>0</v>
      </c>
    </row>
    <row r="379" spans="1:24" ht="23.25" customHeight="1">
      <c r="A379" s="104" t="str">
        <f>IFERROR(IF('Sammel-RG'!J379&lt;&gt;"",INDEX(Wohnsitz!$J$1,1),""),"")</f>
        <v/>
      </c>
      <c r="B379" s="104" t="str">
        <f>IFERROR(IF('Sammel-RG'!J379&lt;&gt;"",INDEX(Wohnsitz!$C$8,1),""),"")</f>
        <v/>
      </c>
      <c r="C379" s="104" t="str">
        <f>IFERROR(IF('Sammel-RG'!J379&lt;&gt;"",INDEX(Wohnsitz!$C$5,1),""),"")</f>
        <v/>
      </c>
      <c r="D379" s="104" t="str">
        <f>IFERROR(IF('Sammel-RG'!H379&lt;&gt;"", 'Sammel-RG'!$B$10 &amp; " " &amp; $B$11, ""), "")</f>
        <v/>
      </c>
      <c r="E379" s="104" t="str">
        <f>IFERROR(IF('Sammel-RG'!J379&lt;&gt;"",INDEX(Wohnsitz!$F$7,1),""),"")</f>
        <v/>
      </c>
      <c r="F379" s="104" t="str">
        <f>IFERROR(IF('Sammel-RG'!J379&lt;&gt;"",INDEX(Wohnsitz!$C$11,1),""),"")</f>
        <v/>
      </c>
      <c r="G379" s="104" t="str">
        <f>IF(ISBLANK(Wohnsitz!B373),"",(Wohnsitz!B373))</f>
        <v/>
      </c>
      <c r="H379" s="104" t="str">
        <f>IF(ISBLANK(Wohnsitz!G373),"",(Wohnsitz!G373))</f>
        <v/>
      </c>
      <c r="I379" s="104" t="str">
        <f>IF(ISBLANK(Wohnsitz!H373),"",(Wohnsitz!H373))</f>
        <v/>
      </c>
      <c r="J379" s="104" t="str">
        <f>IF(ISBLANK(Wohnsitz!I373),"",(Wohnsitz!I373))</f>
        <v/>
      </c>
      <c r="K379" s="103" t="str">
        <f>IF(ISBLANK(Wohnsitz!J373),"",(Wohnsitz!J373))</f>
        <v/>
      </c>
      <c r="L379" s="23" t="str">
        <f>IF(ISBLANK(Wohnsitz!K373),"",(Wohnsitz!K373))</f>
        <v/>
      </c>
      <c r="M379" s="105" t="str">
        <f>IF(ISBLANK(Wohnsitz!W373),"",(Wohnsitz!W373))</f>
        <v/>
      </c>
      <c r="N379" s="19" t="str">
        <f>IF(ISBLANK(Wohnsitz!L373),"",(Wohnsitz!L373/60))</f>
        <v/>
      </c>
      <c r="O379" s="19" t="str">
        <f>IF(ISBLANK(Wohnsitz!M373),"",(Wohnsitz!M373/60))</f>
        <v/>
      </c>
      <c r="P379" s="19" t="str">
        <f>IF(ISBLANK(Wohnsitz!N373),"",(Wohnsitz!N373/60))</f>
        <v/>
      </c>
      <c r="Q379" s="19">
        <f t="shared" si="12"/>
        <v>0</v>
      </c>
      <c r="R379" s="19" t="str">
        <f>IF(ISBLANK(Wohnsitz!P373),"",(Wohnsitz!P373))</f>
        <v/>
      </c>
      <c r="S379" s="19" t="str">
        <f>IF(ISBLANK(Wohnsitz!Q373),"",(Wohnsitz!Q373))</f>
        <v/>
      </c>
      <c r="T379" s="19" t="str">
        <f>IF(ISBLANK(Wohnsitz!R373),"",(Wohnsitz!R373))</f>
        <v/>
      </c>
      <c r="U379" s="19" t="str">
        <f>IF(ISBLANK(Wohnsitz!S373),"",(Wohnsitz!S373))</f>
        <v/>
      </c>
      <c r="V379" s="19" t="str">
        <f>IF(ISBLANK(Wohnsitz!T373),"",(Wohnsitz!T373))</f>
        <v/>
      </c>
      <c r="W379" s="19" t="str">
        <f>IF(ISBLANK(Wohnsitz!U373),"",(Wohnsitz!U373))</f>
        <v/>
      </c>
      <c r="X379" s="82">
        <f t="shared" si="13"/>
        <v>0</v>
      </c>
    </row>
    <row r="380" spans="1:24" ht="23.25" customHeight="1">
      <c r="A380" s="104" t="str">
        <f>IFERROR(IF('Sammel-RG'!J380&lt;&gt;"",INDEX(Wohnsitz!$J$1,1),""),"")</f>
        <v/>
      </c>
      <c r="B380" s="104" t="str">
        <f>IFERROR(IF('Sammel-RG'!J380&lt;&gt;"",INDEX(Wohnsitz!$C$8,1),""),"")</f>
        <v/>
      </c>
      <c r="C380" s="104" t="str">
        <f>IFERROR(IF('Sammel-RG'!J380&lt;&gt;"",INDEX(Wohnsitz!$C$5,1),""),"")</f>
        <v/>
      </c>
      <c r="D380" s="104" t="str">
        <f>IFERROR(IF('Sammel-RG'!H380&lt;&gt;"", 'Sammel-RG'!$B$10 &amp; " " &amp; $B$11, ""), "")</f>
        <v/>
      </c>
      <c r="E380" s="104" t="str">
        <f>IFERROR(IF('Sammel-RG'!J380&lt;&gt;"",INDEX(Wohnsitz!$F$7,1),""),"")</f>
        <v/>
      </c>
      <c r="F380" s="104" t="str">
        <f>IFERROR(IF('Sammel-RG'!J380&lt;&gt;"",INDEX(Wohnsitz!$C$11,1),""),"")</f>
        <v/>
      </c>
      <c r="G380" s="104" t="str">
        <f>IF(ISBLANK(Wohnsitz!B374),"",(Wohnsitz!B374))</f>
        <v/>
      </c>
      <c r="H380" s="104" t="str">
        <f>IF(ISBLANK(Wohnsitz!G374),"",(Wohnsitz!G374))</f>
        <v/>
      </c>
      <c r="I380" s="104" t="str">
        <f>IF(ISBLANK(Wohnsitz!H374),"",(Wohnsitz!H374))</f>
        <v/>
      </c>
      <c r="J380" s="104" t="str">
        <f>IF(ISBLANK(Wohnsitz!I374),"",(Wohnsitz!I374))</f>
        <v/>
      </c>
      <c r="K380" s="103" t="str">
        <f>IF(ISBLANK(Wohnsitz!J374),"",(Wohnsitz!J374))</f>
        <v/>
      </c>
      <c r="L380" s="23" t="str">
        <f>IF(ISBLANK(Wohnsitz!K374),"",(Wohnsitz!K374))</f>
        <v/>
      </c>
      <c r="M380" s="105" t="str">
        <f>IF(ISBLANK(Wohnsitz!W374),"",(Wohnsitz!W374))</f>
        <v/>
      </c>
      <c r="N380" s="19" t="str">
        <f>IF(ISBLANK(Wohnsitz!L374),"",(Wohnsitz!L374/60))</f>
        <v/>
      </c>
      <c r="O380" s="19" t="str">
        <f>IF(ISBLANK(Wohnsitz!M374),"",(Wohnsitz!M374/60))</f>
        <v/>
      </c>
      <c r="P380" s="19" t="str">
        <f>IF(ISBLANK(Wohnsitz!N374),"",(Wohnsitz!N374/60))</f>
        <v/>
      </c>
      <c r="Q380" s="19">
        <f t="shared" si="12"/>
        <v>0</v>
      </c>
      <c r="R380" s="19" t="str">
        <f>IF(ISBLANK(Wohnsitz!P374),"",(Wohnsitz!P374))</f>
        <v/>
      </c>
      <c r="S380" s="19" t="str">
        <f>IF(ISBLANK(Wohnsitz!Q374),"",(Wohnsitz!Q374))</f>
        <v/>
      </c>
      <c r="T380" s="19" t="str">
        <f>IF(ISBLANK(Wohnsitz!R374),"",(Wohnsitz!R374))</f>
        <v/>
      </c>
      <c r="U380" s="19" t="str">
        <f>IF(ISBLANK(Wohnsitz!S374),"",(Wohnsitz!S374))</f>
        <v/>
      </c>
      <c r="V380" s="19" t="str">
        <f>IF(ISBLANK(Wohnsitz!T374),"",(Wohnsitz!T374))</f>
        <v/>
      </c>
      <c r="W380" s="19" t="str">
        <f>IF(ISBLANK(Wohnsitz!U374),"",(Wohnsitz!U374))</f>
        <v/>
      </c>
      <c r="X380" s="82">
        <f t="shared" si="13"/>
        <v>0</v>
      </c>
    </row>
    <row r="381" spans="1:24" ht="23.25" customHeight="1">
      <c r="A381" s="104" t="str">
        <f>IFERROR(IF('Sammel-RG'!J381&lt;&gt;"",INDEX(Wohnsitz!$J$1,1),""),"")</f>
        <v/>
      </c>
      <c r="B381" s="104" t="str">
        <f>IFERROR(IF('Sammel-RG'!J381&lt;&gt;"",INDEX(Wohnsitz!$C$8,1),""),"")</f>
        <v/>
      </c>
      <c r="C381" s="104" t="str">
        <f>IFERROR(IF('Sammel-RG'!J381&lt;&gt;"",INDEX(Wohnsitz!$C$5,1),""),"")</f>
        <v/>
      </c>
      <c r="D381" s="104" t="str">
        <f>IFERROR(IF('Sammel-RG'!H381&lt;&gt;"", 'Sammel-RG'!$B$10 &amp; " " &amp; $B$11, ""), "")</f>
        <v/>
      </c>
      <c r="E381" s="104" t="str">
        <f>IFERROR(IF('Sammel-RG'!J381&lt;&gt;"",INDEX(Wohnsitz!$F$7,1),""),"")</f>
        <v/>
      </c>
      <c r="F381" s="104" t="str">
        <f>IFERROR(IF('Sammel-RG'!J381&lt;&gt;"",INDEX(Wohnsitz!$C$11,1),""),"")</f>
        <v/>
      </c>
      <c r="G381" s="104" t="str">
        <f>IF(ISBLANK(Wohnsitz!B375),"",(Wohnsitz!B375))</f>
        <v/>
      </c>
      <c r="H381" s="104" t="str">
        <f>IF(ISBLANK(Wohnsitz!G375),"",(Wohnsitz!G375))</f>
        <v/>
      </c>
      <c r="I381" s="104" t="str">
        <f>IF(ISBLANK(Wohnsitz!H375),"",(Wohnsitz!H375))</f>
        <v/>
      </c>
      <c r="J381" s="104" t="str">
        <f>IF(ISBLANK(Wohnsitz!I375),"",(Wohnsitz!I375))</f>
        <v/>
      </c>
      <c r="K381" s="103" t="str">
        <f>IF(ISBLANK(Wohnsitz!J375),"",(Wohnsitz!J375))</f>
        <v/>
      </c>
      <c r="L381" s="23" t="str">
        <f>IF(ISBLANK(Wohnsitz!K375),"",(Wohnsitz!K375))</f>
        <v/>
      </c>
      <c r="M381" s="105" t="str">
        <f>IF(ISBLANK(Wohnsitz!W375),"",(Wohnsitz!W375))</f>
        <v/>
      </c>
      <c r="N381" s="19" t="str">
        <f>IF(ISBLANK(Wohnsitz!L375),"",(Wohnsitz!L375/60))</f>
        <v/>
      </c>
      <c r="O381" s="19" t="str">
        <f>IF(ISBLANK(Wohnsitz!M375),"",(Wohnsitz!M375/60))</f>
        <v/>
      </c>
      <c r="P381" s="19" t="str">
        <f>IF(ISBLANK(Wohnsitz!N375),"",(Wohnsitz!N375/60))</f>
        <v/>
      </c>
      <c r="Q381" s="19">
        <f t="shared" si="12"/>
        <v>0</v>
      </c>
      <c r="R381" s="19" t="str">
        <f>IF(ISBLANK(Wohnsitz!P375),"",(Wohnsitz!P375))</f>
        <v/>
      </c>
      <c r="S381" s="19" t="str">
        <f>IF(ISBLANK(Wohnsitz!Q375),"",(Wohnsitz!Q375))</f>
        <v/>
      </c>
      <c r="T381" s="19" t="str">
        <f>IF(ISBLANK(Wohnsitz!R375),"",(Wohnsitz!R375))</f>
        <v/>
      </c>
      <c r="U381" s="19" t="str">
        <f>IF(ISBLANK(Wohnsitz!S375),"",(Wohnsitz!S375))</f>
        <v/>
      </c>
      <c r="V381" s="19" t="str">
        <f>IF(ISBLANK(Wohnsitz!T375),"",(Wohnsitz!T375))</f>
        <v/>
      </c>
      <c r="W381" s="19" t="str">
        <f>IF(ISBLANK(Wohnsitz!U375),"",(Wohnsitz!U375))</f>
        <v/>
      </c>
      <c r="X381" s="82">
        <f t="shared" si="13"/>
        <v>0</v>
      </c>
    </row>
    <row r="382" spans="1:24" ht="23.25" customHeight="1">
      <c r="A382" s="104" t="str">
        <f>IFERROR(IF('Sammel-RG'!J382&lt;&gt;"",INDEX(Wohnsitz!$J$1,1),""),"")</f>
        <v/>
      </c>
      <c r="B382" s="104" t="str">
        <f>IFERROR(IF('Sammel-RG'!J382&lt;&gt;"",INDEX(Wohnsitz!$C$8,1),""),"")</f>
        <v/>
      </c>
      <c r="C382" s="104" t="str">
        <f>IFERROR(IF('Sammel-RG'!J382&lt;&gt;"",INDEX(Wohnsitz!$C$5,1),""),"")</f>
        <v/>
      </c>
      <c r="D382" s="104" t="str">
        <f>IFERROR(IF('Sammel-RG'!H382&lt;&gt;"", 'Sammel-RG'!$B$10 &amp; " " &amp; $B$11, ""), "")</f>
        <v/>
      </c>
      <c r="E382" s="104" t="str">
        <f>IFERROR(IF('Sammel-RG'!J382&lt;&gt;"",INDEX(Wohnsitz!$F$7,1),""),"")</f>
        <v/>
      </c>
      <c r="F382" s="104" t="str">
        <f>IFERROR(IF('Sammel-RG'!J382&lt;&gt;"",INDEX(Wohnsitz!$C$11,1),""),"")</f>
        <v/>
      </c>
      <c r="G382" s="104" t="str">
        <f>IF(ISBLANK(Wohnsitz!B376),"",(Wohnsitz!B376))</f>
        <v/>
      </c>
      <c r="H382" s="104" t="str">
        <f>IF(ISBLANK(Wohnsitz!G376),"",(Wohnsitz!G376))</f>
        <v/>
      </c>
      <c r="I382" s="104" t="str">
        <f>IF(ISBLANK(Wohnsitz!H376),"",(Wohnsitz!H376))</f>
        <v/>
      </c>
      <c r="J382" s="104" t="str">
        <f>IF(ISBLANK(Wohnsitz!I376),"",(Wohnsitz!I376))</f>
        <v/>
      </c>
      <c r="K382" s="103" t="str">
        <f>IF(ISBLANK(Wohnsitz!J376),"",(Wohnsitz!J376))</f>
        <v/>
      </c>
      <c r="L382" s="23" t="str">
        <f>IF(ISBLANK(Wohnsitz!K376),"",(Wohnsitz!K376))</f>
        <v/>
      </c>
      <c r="M382" s="105" t="str">
        <f>IF(ISBLANK(Wohnsitz!W376),"",(Wohnsitz!W376))</f>
        <v/>
      </c>
      <c r="N382" s="19" t="str">
        <f>IF(ISBLANK(Wohnsitz!L376),"",(Wohnsitz!L376/60))</f>
        <v/>
      </c>
      <c r="O382" s="19" t="str">
        <f>IF(ISBLANK(Wohnsitz!M376),"",(Wohnsitz!M376/60))</f>
        <v/>
      </c>
      <c r="P382" s="19" t="str">
        <f>IF(ISBLANK(Wohnsitz!N376),"",(Wohnsitz!N376/60))</f>
        <v/>
      </c>
      <c r="Q382" s="19">
        <f t="shared" si="12"/>
        <v>0</v>
      </c>
      <c r="R382" s="19" t="str">
        <f>IF(ISBLANK(Wohnsitz!P376),"",(Wohnsitz!P376))</f>
        <v/>
      </c>
      <c r="S382" s="19" t="str">
        <f>IF(ISBLANK(Wohnsitz!Q376),"",(Wohnsitz!Q376))</f>
        <v/>
      </c>
      <c r="T382" s="19" t="str">
        <f>IF(ISBLANK(Wohnsitz!R376),"",(Wohnsitz!R376))</f>
        <v/>
      </c>
      <c r="U382" s="19" t="str">
        <f>IF(ISBLANK(Wohnsitz!S376),"",(Wohnsitz!S376))</f>
        <v/>
      </c>
      <c r="V382" s="19" t="str">
        <f>IF(ISBLANK(Wohnsitz!T376),"",(Wohnsitz!T376))</f>
        <v/>
      </c>
      <c r="W382" s="19" t="str">
        <f>IF(ISBLANK(Wohnsitz!U376),"",(Wohnsitz!U376))</f>
        <v/>
      </c>
      <c r="X382" s="82">
        <f t="shared" si="13"/>
        <v>0</v>
      </c>
    </row>
    <row r="383" spans="1:24" ht="23.25" customHeight="1">
      <c r="A383" s="104" t="str">
        <f>IFERROR(IF('Sammel-RG'!J383&lt;&gt;"",INDEX(Wohnsitz!$J$1,1),""),"")</f>
        <v/>
      </c>
      <c r="B383" s="104" t="str">
        <f>IFERROR(IF('Sammel-RG'!J383&lt;&gt;"",INDEX(Wohnsitz!$C$8,1),""),"")</f>
        <v/>
      </c>
      <c r="C383" s="104" t="str">
        <f>IFERROR(IF('Sammel-RG'!J383&lt;&gt;"",INDEX(Wohnsitz!$C$5,1),""),"")</f>
        <v/>
      </c>
      <c r="D383" s="104" t="str">
        <f>IFERROR(IF('Sammel-RG'!H383&lt;&gt;"", 'Sammel-RG'!$B$10 &amp; " " &amp; $B$11, ""), "")</f>
        <v/>
      </c>
      <c r="E383" s="104" t="str">
        <f>IFERROR(IF('Sammel-RG'!J383&lt;&gt;"",INDEX(Wohnsitz!$F$7,1),""),"")</f>
        <v/>
      </c>
      <c r="F383" s="104" t="str">
        <f>IFERROR(IF('Sammel-RG'!J383&lt;&gt;"",INDEX(Wohnsitz!$C$11,1),""),"")</f>
        <v/>
      </c>
      <c r="G383" s="104" t="str">
        <f>IF(ISBLANK(Wohnsitz!B377),"",(Wohnsitz!B377))</f>
        <v/>
      </c>
      <c r="H383" s="104" t="str">
        <f>IF(ISBLANK(Wohnsitz!G377),"",(Wohnsitz!G377))</f>
        <v/>
      </c>
      <c r="I383" s="104" t="str">
        <f>IF(ISBLANK(Wohnsitz!H377),"",(Wohnsitz!H377))</f>
        <v/>
      </c>
      <c r="J383" s="104" t="str">
        <f>IF(ISBLANK(Wohnsitz!I377),"",(Wohnsitz!I377))</f>
        <v/>
      </c>
      <c r="K383" s="103" t="str">
        <f>IF(ISBLANK(Wohnsitz!J377),"",(Wohnsitz!J377))</f>
        <v/>
      </c>
      <c r="L383" s="23" t="str">
        <f>IF(ISBLANK(Wohnsitz!K377),"",(Wohnsitz!K377))</f>
        <v/>
      </c>
      <c r="M383" s="105" t="str">
        <f>IF(ISBLANK(Wohnsitz!W377),"",(Wohnsitz!W377))</f>
        <v/>
      </c>
      <c r="N383" s="19" t="str">
        <f>IF(ISBLANK(Wohnsitz!L377),"",(Wohnsitz!L377/60))</f>
        <v/>
      </c>
      <c r="O383" s="19" t="str">
        <f>IF(ISBLANK(Wohnsitz!M377),"",(Wohnsitz!M377/60))</f>
        <v/>
      </c>
      <c r="P383" s="19" t="str">
        <f>IF(ISBLANK(Wohnsitz!N377),"",(Wohnsitz!N377/60))</f>
        <v/>
      </c>
      <c r="Q383" s="19">
        <f t="shared" si="12"/>
        <v>0</v>
      </c>
      <c r="R383" s="19" t="str">
        <f>IF(ISBLANK(Wohnsitz!P377),"",(Wohnsitz!P377))</f>
        <v/>
      </c>
      <c r="S383" s="19" t="str">
        <f>IF(ISBLANK(Wohnsitz!Q377),"",(Wohnsitz!Q377))</f>
        <v/>
      </c>
      <c r="T383" s="19" t="str">
        <f>IF(ISBLANK(Wohnsitz!R377),"",(Wohnsitz!R377))</f>
        <v/>
      </c>
      <c r="U383" s="19" t="str">
        <f>IF(ISBLANK(Wohnsitz!S377),"",(Wohnsitz!S377))</f>
        <v/>
      </c>
      <c r="V383" s="19" t="str">
        <f>IF(ISBLANK(Wohnsitz!T377),"",(Wohnsitz!T377))</f>
        <v/>
      </c>
      <c r="W383" s="19" t="str">
        <f>IF(ISBLANK(Wohnsitz!U377),"",(Wohnsitz!U377))</f>
        <v/>
      </c>
      <c r="X383" s="82">
        <f t="shared" si="13"/>
        <v>0</v>
      </c>
    </row>
    <row r="384" spans="1:24" ht="23.25" customHeight="1">
      <c r="A384" s="104" t="str">
        <f>IFERROR(IF('Sammel-RG'!J384&lt;&gt;"",INDEX(Wohnsitz!$J$1,1),""),"")</f>
        <v/>
      </c>
      <c r="B384" s="104" t="str">
        <f>IFERROR(IF('Sammel-RG'!J384&lt;&gt;"",INDEX(Wohnsitz!$C$8,1),""),"")</f>
        <v/>
      </c>
      <c r="C384" s="104" t="str">
        <f>IFERROR(IF('Sammel-RG'!J384&lt;&gt;"",INDEX(Wohnsitz!$C$5,1),""),"")</f>
        <v/>
      </c>
      <c r="D384" s="104" t="str">
        <f>IFERROR(IF('Sammel-RG'!H384&lt;&gt;"", 'Sammel-RG'!$B$10 &amp; " " &amp; $B$11, ""), "")</f>
        <v/>
      </c>
      <c r="E384" s="104" t="str">
        <f>IFERROR(IF('Sammel-RG'!J384&lt;&gt;"",INDEX(Wohnsitz!$F$7,1),""),"")</f>
        <v/>
      </c>
      <c r="F384" s="104" t="str">
        <f>IFERROR(IF('Sammel-RG'!J384&lt;&gt;"",INDEX(Wohnsitz!$C$11,1),""),"")</f>
        <v/>
      </c>
      <c r="G384" s="104" t="str">
        <f>IF(ISBLANK(Wohnsitz!B378),"",(Wohnsitz!B378))</f>
        <v/>
      </c>
      <c r="H384" s="104" t="str">
        <f>IF(ISBLANK(Wohnsitz!G378),"",(Wohnsitz!G378))</f>
        <v/>
      </c>
      <c r="I384" s="104" t="str">
        <f>IF(ISBLANK(Wohnsitz!H378),"",(Wohnsitz!H378))</f>
        <v/>
      </c>
      <c r="J384" s="104" t="str">
        <f>IF(ISBLANK(Wohnsitz!I378),"",(Wohnsitz!I378))</f>
        <v/>
      </c>
      <c r="K384" s="103" t="str">
        <f>IF(ISBLANK(Wohnsitz!J378),"",(Wohnsitz!J378))</f>
        <v/>
      </c>
      <c r="L384" s="23" t="str">
        <f>IF(ISBLANK(Wohnsitz!K378),"",(Wohnsitz!K378))</f>
        <v/>
      </c>
      <c r="M384" s="105" t="str">
        <f>IF(ISBLANK(Wohnsitz!W378),"",(Wohnsitz!W378))</f>
        <v/>
      </c>
      <c r="N384" s="19" t="str">
        <f>IF(ISBLANK(Wohnsitz!L378),"",(Wohnsitz!L378/60))</f>
        <v/>
      </c>
      <c r="O384" s="19" t="str">
        <f>IF(ISBLANK(Wohnsitz!M378),"",(Wohnsitz!M378/60))</f>
        <v/>
      </c>
      <c r="P384" s="19" t="str">
        <f>IF(ISBLANK(Wohnsitz!N378),"",(Wohnsitz!N378/60))</f>
        <v/>
      </c>
      <c r="Q384" s="19">
        <f t="shared" si="12"/>
        <v>0</v>
      </c>
      <c r="R384" s="19" t="str">
        <f>IF(ISBLANK(Wohnsitz!P378),"",(Wohnsitz!P378))</f>
        <v/>
      </c>
      <c r="S384" s="19" t="str">
        <f>IF(ISBLANK(Wohnsitz!Q378),"",(Wohnsitz!Q378))</f>
        <v/>
      </c>
      <c r="T384" s="19" t="str">
        <f>IF(ISBLANK(Wohnsitz!R378),"",(Wohnsitz!R378))</f>
        <v/>
      </c>
      <c r="U384" s="19" t="str">
        <f>IF(ISBLANK(Wohnsitz!S378),"",(Wohnsitz!S378))</f>
        <v/>
      </c>
      <c r="V384" s="19" t="str">
        <f>IF(ISBLANK(Wohnsitz!T378),"",(Wohnsitz!T378))</f>
        <v/>
      </c>
      <c r="W384" s="19" t="str">
        <f>IF(ISBLANK(Wohnsitz!U378),"",(Wohnsitz!U378))</f>
        <v/>
      </c>
      <c r="X384" s="82">
        <f t="shared" si="13"/>
        <v>0</v>
      </c>
    </row>
    <row r="385" spans="1:24" ht="23.25" customHeight="1">
      <c r="A385" s="104" t="str">
        <f>IFERROR(IF('Sammel-RG'!J385&lt;&gt;"",INDEX(Wohnsitz!$J$1,1),""),"")</f>
        <v/>
      </c>
      <c r="B385" s="104" t="str">
        <f>IFERROR(IF('Sammel-RG'!J385&lt;&gt;"",INDEX(Wohnsitz!$C$8,1),""),"")</f>
        <v/>
      </c>
      <c r="C385" s="104" t="str">
        <f>IFERROR(IF('Sammel-RG'!J385&lt;&gt;"",INDEX(Wohnsitz!$C$5,1),""),"")</f>
        <v/>
      </c>
      <c r="D385" s="104" t="str">
        <f>IFERROR(IF('Sammel-RG'!H385&lt;&gt;"", 'Sammel-RG'!$B$10 &amp; " " &amp; $B$11, ""), "")</f>
        <v/>
      </c>
      <c r="E385" s="104" t="str">
        <f>IFERROR(IF('Sammel-RG'!J385&lt;&gt;"",INDEX(Wohnsitz!$F$7,1),""),"")</f>
        <v/>
      </c>
      <c r="F385" s="104" t="str">
        <f>IFERROR(IF('Sammel-RG'!J385&lt;&gt;"",INDEX(Wohnsitz!$C$11,1),""),"")</f>
        <v/>
      </c>
      <c r="G385" s="104" t="str">
        <f>IF(ISBLANK(Wohnsitz!B379),"",(Wohnsitz!B379))</f>
        <v/>
      </c>
      <c r="H385" s="104" t="str">
        <f>IF(ISBLANK(Wohnsitz!G379),"",(Wohnsitz!G379))</f>
        <v/>
      </c>
      <c r="I385" s="104" t="str">
        <f>IF(ISBLANK(Wohnsitz!H379),"",(Wohnsitz!H379))</f>
        <v/>
      </c>
      <c r="J385" s="104" t="str">
        <f>IF(ISBLANK(Wohnsitz!I379),"",(Wohnsitz!I379))</f>
        <v/>
      </c>
      <c r="K385" s="103" t="str">
        <f>IF(ISBLANK(Wohnsitz!J379),"",(Wohnsitz!J379))</f>
        <v/>
      </c>
      <c r="L385" s="23" t="str">
        <f>IF(ISBLANK(Wohnsitz!K379),"",(Wohnsitz!K379))</f>
        <v/>
      </c>
      <c r="M385" s="105" t="str">
        <f>IF(ISBLANK(Wohnsitz!W379),"",(Wohnsitz!W379))</f>
        <v/>
      </c>
      <c r="N385" s="19" t="str">
        <f>IF(ISBLANK(Wohnsitz!L379),"",(Wohnsitz!L379/60))</f>
        <v/>
      </c>
      <c r="O385" s="19" t="str">
        <f>IF(ISBLANK(Wohnsitz!M379),"",(Wohnsitz!M379/60))</f>
        <v/>
      </c>
      <c r="P385" s="19" t="str">
        <f>IF(ISBLANK(Wohnsitz!N379),"",(Wohnsitz!N379/60))</f>
        <v/>
      </c>
      <c r="Q385" s="19">
        <f t="shared" si="12"/>
        <v>0</v>
      </c>
      <c r="R385" s="19" t="str">
        <f>IF(ISBLANK(Wohnsitz!P379),"",(Wohnsitz!P379))</f>
        <v/>
      </c>
      <c r="S385" s="19" t="str">
        <f>IF(ISBLANK(Wohnsitz!Q379),"",(Wohnsitz!Q379))</f>
        <v/>
      </c>
      <c r="T385" s="19" t="str">
        <f>IF(ISBLANK(Wohnsitz!R379),"",(Wohnsitz!R379))</f>
        <v/>
      </c>
      <c r="U385" s="19" t="str">
        <f>IF(ISBLANK(Wohnsitz!S379),"",(Wohnsitz!S379))</f>
        <v/>
      </c>
      <c r="V385" s="19" t="str">
        <f>IF(ISBLANK(Wohnsitz!T379),"",(Wohnsitz!T379))</f>
        <v/>
      </c>
      <c r="W385" s="19" t="str">
        <f>IF(ISBLANK(Wohnsitz!U379),"",(Wohnsitz!U379))</f>
        <v/>
      </c>
      <c r="X385" s="82">
        <f t="shared" si="13"/>
        <v>0</v>
      </c>
    </row>
    <row r="386" spans="1:24" ht="23.25" customHeight="1">
      <c r="A386" s="104" t="str">
        <f>IFERROR(IF('Sammel-RG'!J386&lt;&gt;"",INDEX(Wohnsitz!$J$1,1),""),"")</f>
        <v/>
      </c>
      <c r="B386" s="104" t="str">
        <f>IFERROR(IF('Sammel-RG'!J386&lt;&gt;"",INDEX(Wohnsitz!$C$8,1),""),"")</f>
        <v/>
      </c>
      <c r="C386" s="104" t="str">
        <f>IFERROR(IF('Sammel-RG'!J386&lt;&gt;"",INDEX(Wohnsitz!$C$5,1),""),"")</f>
        <v/>
      </c>
      <c r="D386" s="104" t="str">
        <f>IFERROR(IF('Sammel-RG'!H386&lt;&gt;"", 'Sammel-RG'!$B$10 &amp; " " &amp; $B$11, ""), "")</f>
        <v/>
      </c>
      <c r="E386" s="104" t="str">
        <f>IFERROR(IF('Sammel-RG'!J386&lt;&gt;"",INDEX(Wohnsitz!$F$7,1),""),"")</f>
        <v/>
      </c>
      <c r="F386" s="104" t="str">
        <f>IFERROR(IF('Sammel-RG'!J386&lt;&gt;"",INDEX(Wohnsitz!$C$11,1),""),"")</f>
        <v/>
      </c>
      <c r="G386" s="104" t="str">
        <f>IF(ISBLANK(Wohnsitz!B380),"",(Wohnsitz!B380))</f>
        <v/>
      </c>
      <c r="H386" s="104" t="str">
        <f>IF(ISBLANK(Wohnsitz!G380),"",(Wohnsitz!G380))</f>
        <v/>
      </c>
      <c r="I386" s="104" t="str">
        <f>IF(ISBLANK(Wohnsitz!H380),"",(Wohnsitz!H380))</f>
        <v/>
      </c>
      <c r="J386" s="104" t="str">
        <f>IF(ISBLANK(Wohnsitz!I380),"",(Wohnsitz!I380))</f>
        <v/>
      </c>
      <c r="K386" s="103" t="str">
        <f>IF(ISBLANK(Wohnsitz!J380),"",(Wohnsitz!J380))</f>
        <v/>
      </c>
      <c r="L386" s="23" t="str">
        <f>IF(ISBLANK(Wohnsitz!K380),"",(Wohnsitz!K380))</f>
        <v/>
      </c>
      <c r="M386" s="105" t="str">
        <f>IF(ISBLANK(Wohnsitz!W380),"",(Wohnsitz!W380))</f>
        <v/>
      </c>
      <c r="N386" s="19" t="str">
        <f>IF(ISBLANK(Wohnsitz!L380),"",(Wohnsitz!L380/60))</f>
        <v/>
      </c>
      <c r="O386" s="19" t="str">
        <f>IF(ISBLANK(Wohnsitz!M380),"",(Wohnsitz!M380/60))</f>
        <v/>
      </c>
      <c r="P386" s="19" t="str">
        <f>IF(ISBLANK(Wohnsitz!N380),"",(Wohnsitz!N380/60))</f>
        <v/>
      </c>
      <c r="Q386" s="19">
        <f t="shared" si="12"/>
        <v>0</v>
      </c>
      <c r="R386" s="19" t="str">
        <f>IF(ISBLANK(Wohnsitz!P380),"",(Wohnsitz!P380))</f>
        <v/>
      </c>
      <c r="S386" s="19" t="str">
        <f>IF(ISBLANK(Wohnsitz!Q380),"",(Wohnsitz!Q380))</f>
        <v/>
      </c>
      <c r="T386" s="19" t="str">
        <f>IF(ISBLANK(Wohnsitz!R380),"",(Wohnsitz!R380))</f>
        <v/>
      </c>
      <c r="U386" s="19" t="str">
        <f>IF(ISBLANK(Wohnsitz!S380),"",(Wohnsitz!S380))</f>
        <v/>
      </c>
      <c r="V386" s="19" t="str">
        <f>IF(ISBLANK(Wohnsitz!T380),"",(Wohnsitz!T380))</f>
        <v/>
      </c>
      <c r="W386" s="19" t="str">
        <f>IF(ISBLANK(Wohnsitz!U380),"",(Wohnsitz!U380))</f>
        <v/>
      </c>
      <c r="X386" s="82">
        <f t="shared" si="13"/>
        <v>0</v>
      </c>
    </row>
    <row r="387" spans="1:24" ht="23.25" customHeight="1">
      <c r="A387" s="104" t="str">
        <f>IFERROR(IF('Sammel-RG'!J387&lt;&gt;"",INDEX(Wohnsitz!$J$1,1),""),"")</f>
        <v/>
      </c>
      <c r="B387" s="104" t="str">
        <f>IFERROR(IF('Sammel-RG'!J387&lt;&gt;"",INDEX(Wohnsitz!$C$8,1),""),"")</f>
        <v/>
      </c>
      <c r="C387" s="104" t="str">
        <f>IFERROR(IF('Sammel-RG'!J387&lt;&gt;"",INDEX(Wohnsitz!$C$5,1),""),"")</f>
        <v/>
      </c>
      <c r="D387" s="104" t="str">
        <f>IFERROR(IF('Sammel-RG'!H387&lt;&gt;"", 'Sammel-RG'!$B$10 &amp; " " &amp; $B$11, ""), "")</f>
        <v/>
      </c>
      <c r="E387" s="104" t="str">
        <f>IFERROR(IF('Sammel-RG'!J387&lt;&gt;"",INDEX(Wohnsitz!$F$7,1),""),"")</f>
        <v/>
      </c>
      <c r="F387" s="104" t="str">
        <f>IFERROR(IF('Sammel-RG'!J387&lt;&gt;"",INDEX(Wohnsitz!$C$11,1),""),"")</f>
        <v/>
      </c>
      <c r="G387" s="104" t="str">
        <f>IF(ISBLANK(Wohnsitz!B381),"",(Wohnsitz!B381))</f>
        <v/>
      </c>
      <c r="H387" s="104" t="str">
        <f>IF(ISBLANK(Wohnsitz!G381),"",(Wohnsitz!G381))</f>
        <v/>
      </c>
      <c r="I387" s="104" t="str">
        <f>IF(ISBLANK(Wohnsitz!H381),"",(Wohnsitz!H381))</f>
        <v/>
      </c>
      <c r="J387" s="104" t="str">
        <f>IF(ISBLANK(Wohnsitz!I381),"",(Wohnsitz!I381))</f>
        <v/>
      </c>
      <c r="K387" s="103" t="str">
        <f>IF(ISBLANK(Wohnsitz!J381),"",(Wohnsitz!J381))</f>
        <v/>
      </c>
      <c r="L387" s="23" t="str">
        <f>IF(ISBLANK(Wohnsitz!K381),"",(Wohnsitz!K381))</f>
        <v/>
      </c>
      <c r="M387" s="105" t="str">
        <f>IF(ISBLANK(Wohnsitz!W381),"",(Wohnsitz!W381))</f>
        <v/>
      </c>
      <c r="N387" s="19" t="str">
        <f>IF(ISBLANK(Wohnsitz!L381),"",(Wohnsitz!L381/60))</f>
        <v/>
      </c>
      <c r="O387" s="19" t="str">
        <f>IF(ISBLANK(Wohnsitz!M381),"",(Wohnsitz!M381/60))</f>
        <v/>
      </c>
      <c r="P387" s="19" t="str">
        <f>IF(ISBLANK(Wohnsitz!N381),"",(Wohnsitz!N381/60))</f>
        <v/>
      </c>
      <c r="Q387" s="19">
        <f t="shared" si="12"/>
        <v>0</v>
      </c>
      <c r="R387" s="19" t="str">
        <f>IF(ISBLANK(Wohnsitz!P381),"",(Wohnsitz!P381))</f>
        <v/>
      </c>
      <c r="S387" s="19" t="str">
        <f>IF(ISBLANK(Wohnsitz!Q381),"",(Wohnsitz!Q381))</f>
        <v/>
      </c>
      <c r="T387" s="19" t="str">
        <f>IF(ISBLANK(Wohnsitz!R381),"",(Wohnsitz!R381))</f>
        <v/>
      </c>
      <c r="U387" s="19" t="str">
        <f>IF(ISBLANK(Wohnsitz!S381),"",(Wohnsitz!S381))</f>
        <v/>
      </c>
      <c r="V387" s="19" t="str">
        <f>IF(ISBLANK(Wohnsitz!T381),"",(Wohnsitz!T381))</f>
        <v/>
      </c>
      <c r="W387" s="19" t="str">
        <f>IF(ISBLANK(Wohnsitz!U381),"",(Wohnsitz!U381))</f>
        <v/>
      </c>
      <c r="X387" s="82">
        <f t="shared" si="13"/>
        <v>0</v>
      </c>
    </row>
    <row r="388" spans="1:24" ht="23.25" customHeight="1">
      <c r="A388" s="104" t="str">
        <f>IFERROR(IF('Sammel-RG'!J388&lt;&gt;"",INDEX(Wohnsitz!$J$1,1),""),"")</f>
        <v/>
      </c>
      <c r="B388" s="104" t="str">
        <f>IFERROR(IF('Sammel-RG'!J388&lt;&gt;"",INDEX(Wohnsitz!$C$8,1),""),"")</f>
        <v/>
      </c>
      <c r="C388" s="104" t="str">
        <f>IFERROR(IF('Sammel-RG'!J388&lt;&gt;"",INDEX(Wohnsitz!$C$5,1),""),"")</f>
        <v/>
      </c>
      <c r="D388" s="104" t="str">
        <f>IFERROR(IF('Sammel-RG'!H388&lt;&gt;"", 'Sammel-RG'!$B$10 &amp; " " &amp; $B$11, ""), "")</f>
        <v/>
      </c>
      <c r="E388" s="104" t="str">
        <f>IFERROR(IF('Sammel-RG'!J388&lt;&gt;"",INDEX(Wohnsitz!$F$7,1),""),"")</f>
        <v/>
      </c>
      <c r="F388" s="104" t="str">
        <f>IFERROR(IF('Sammel-RG'!J388&lt;&gt;"",INDEX(Wohnsitz!$C$11,1),""),"")</f>
        <v/>
      </c>
      <c r="G388" s="104" t="str">
        <f>IF(ISBLANK(Wohnsitz!B382),"",(Wohnsitz!B382))</f>
        <v/>
      </c>
      <c r="H388" s="104" t="str">
        <f>IF(ISBLANK(Wohnsitz!G382),"",(Wohnsitz!G382))</f>
        <v/>
      </c>
      <c r="I388" s="104" t="str">
        <f>IF(ISBLANK(Wohnsitz!H382),"",(Wohnsitz!H382))</f>
        <v/>
      </c>
      <c r="J388" s="104" t="str">
        <f>IF(ISBLANK(Wohnsitz!I382),"",(Wohnsitz!I382))</f>
        <v/>
      </c>
      <c r="K388" s="103" t="str">
        <f>IF(ISBLANK(Wohnsitz!J382),"",(Wohnsitz!J382))</f>
        <v/>
      </c>
      <c r="L388" s="23" t="str">
        <f>IF(ISBLANK(Wohnsitz!K382),"",(Wohnsitz!K382))</f>
        <v/>
      </c>
      <c r="M388" s="105" t="str">
        <f>IF(ISBLANK(Wohnsitz!W382),"",(Wohnsitz!W382))</f>
        <v/>
      </c>
      <c r="N388" s="19" t="str">
        <f>IF(ISBLANK(Wohnsitz!L382),"",(Wohnsitz!L382/60))</f>
        <v/>
      </c>
      <c r="O388" s="19" t="str">
        <f>IF(ISBLANK(Wohnsitz!M382),"",(Wohnsitz!M382/60))</f>
        <v/>
      </c>
      <c r="P388" s="19" t="str">
        <f>IF(ISBLANK(Wohnsitz!N382),"",(Wohnsitz!N382/60))</f>
        <v/>
      </c>
      <c r="Q388" s="19">
        <f t="shared" si="12"/>
        <v>0</v>
      </c>
      <c r="R388" s="19" t="str">
        <f>IF(ISBLANK(Wohnsitz!P382),"",(Wohnsitz!P382))</f>
        <v/>
      </c>
      <c r="S388" s="19" t="str">
        <f>IF(ISBLANK(Wohnsitz!Q382),"",(Wohnsitz!Q382))</f>
        <v/>
      </c>
      <c r="T388" s="19" t="str">
        <f>IF(ISBLANK(Wohnsitz!R382),"",(Wohnsitz!R382))</f>
        <v/>
      </c>
      <c r="U388" s="19" t="str">
        <f>IF(ISBLANK(Wohnsitz!S382),"",(Wohnsitz!S382))</f>
        <v/>
      </c>
      <c r="V388" s="19" t="str">
        <f>IF(ISBLANK(Wohnsitz!T382),"",(Wohnsitz!T382))</f>
        <v/>
      </c>
      <c r="W388" s="19" t="str">
        <f>IF(ISBLANK(Wohnsitz!U382),"",(Wohnsitz!U382))</f>
        <v/>
      </c>
      <c r="X388" s="82">
        <f t="shared" si="13"/>
        <v>0</v>
      </c>
    </row>
    <row r="389" spans="1:24" ht="23.25" customHeight="1">
      <c r="A389" s="104" t="str">
        <f>IFERROR(IF('Sammel-RG'!J389&lt;&gt;"",INDEX(Wohnsitz!$J$1,1),""),"")</f>
        <v/>
      </c>
      <c r="B389" s="104" t="str">
        <f>IFERROR(IF('Sammel-RG'!J389&lt;&gt;"",INDEX(Wohnsitz!$C$8,1),""),"")</f>
        <v/>
      </c>
      <c r="C389" s="104" t="str">
        <f>IFERROR(IF('Sammel-RG'!J389&lt;&gt;"",INDEX(Wohnsitz!$C$5,1),""),"")</f>
        <v/>
      </c>
      <c r="D389" s="104" t="str">
        <f>IFERROR(IF('Sammel-RG'!H389&lt;&gt;"", 'Sammel-RG'!$B$10 &amp; " " &amp; $B$11, ""), "")</f>
        <v/>
      </c>
      <c r="E389" s="104" t="str">
        <f>IFERROR(IF('Sammel-RG'!J389&lt;&gt;"",INDEX(Wohnsitz!$F$7,1),""),"")</f>
        <v/>
      </c>
      <c r="F389" s="104" t="str">
        <f>IFERROR(IF('Sammel-RG'!J389&lt;&gt;"",INDEX(Wohnsitz!$C$11,1),""),"")</f>
        <v/>
      </c>
      <c r="G389" s="104" t="str">
        <f>IF(ISBLANK(Wohnsitz!B383),"",(Wohnsitz!B383))</f>
        <v/>
      </c>
      <c r="H389" s="104" t="str">
        <f>IF(ISBLANK(Wohnsitz!G383),"",(Wohnsitz!G383))</f>
        <v/>
      </c>
      <c r="I389" s="104" t="str">
        <f>IF(ISBLANK(Wohnsitz!H383),"",(Wohnsitz!H383))</f>
        <v/>
      </c>
      <c r="J389" s="104" t="str">
        <f>IF(ISBLANK(Wohnsitz!I383),"",(Wohnsitz!I383))</f>
        <v/>
      </c>
      <c r="K389" s="103" t="str">
        <f>IF(ISBLANK(Wohnsitz!J383),"",(Wohnsitz!J383))</f>
        <v/>
      </c>
      <c r="L389" s="23" t="str">
        <f>IF(ISBLANK(Wohnsitz!K383),"",(Wohnsitz!K383))</f>
        <v/>
      </c>
      <c r="M389" s="105" t="str">
        <f>IF(ISBLANK(Wohnsitz!W383),"",(Wohnsitz!W383))</f>
        <v/>
      </c>
      <c r="N389" s="19" t="str">
        <f>IF(ISBLANK(Wohnsitz!L383),"",(Wohnsitz!L383/60))</f>
        <v/>
      </c>
      <c r="O389" s="19" t="str">
        <f>IF(ISBLANK(Wohnsitz!M383),"",(Wohnsitz!M383/60))</f>
        <v/>
      </c>
      <c r="P389" s="19" t="str">
        <f>IF(ISBLANK(Wohnsitz!N383),"",(Wohnsitz!N383/60))</f>
        <v/>
      </c>
      <c r="Q389" s="19">
        <f t="shared" si="12"/>
        <v>0</v>
      </c>
      <c r="R389" s="19" t="str">
        <f>IF(ISBLANK(Wohnsitz!P383),"",(Wohnsitz!P383))</f>
        <v/>
      </c>
      <c r="S389" s="19" t="str">
        <f>IF(ISBLANK(Wohnsitz!Q383),"",(Wohnsitz!Q383))</f>
        <v/>
      </c>
      <c r="T389" s="19" t="str">
        <f>IF(ISBLANK(Wohnsitz!R383),"",(Wohnsitz!R383))</f>
        <v/>
      </c>
      <c r="U389" s="19" t="str">
        <f>IF(ISBLANK(Wohnsitz!S383),"",(Wohnsitz!S383))</f>
        <v/>
      </c>
      <c r="V389" s="19" t="str">
        <f>IF(ISBLANK(Wohnsitz!T383),"",(Wohnsitz!T383))</f>
        <v/>
      </c>
      <c r="W389" s="19" t="str">
        <f>IF(ISBLANK(Wohnsitz!U383),"",(Wohnsitz!U383))</f>
        <v/>
      </c>
      <c r="X389" s="82">
        <f t="shared" si="13"/>
        <v>0</v>
      </c>
    </row>
    <row r="390" spans="1:24" ht="23.25" customHeight="1">
      <c r="A390" s="104" t="str">
        <f>IFERROR(IF('Sammel-RG'!J390&lt;&gt;"",INDEX(Wohnsitz!$J$1,1),""),"")</f>
        <v/>
      </c>
      <c r="B390" s="104" t="str">
        <f>IFERROR(IF('Sammel-RG'!J390&lt;&gt;"",INDEX(Wohnsitz!$C$8,1),""),"")</f>
        <v/>
      </c>
      <c r="C390" s="104" t="str">
        <f>IFERROR(IF('Sammel-RG'!J390&lt;&gt;"",INDEX(Wohnsitz!$C$5,1),""),"")</f>
        <v/>
      </c>
      <c r="D390" s="104" t="str">
        <f>IFERROR(IF('Sammel-RG'!H390&lt;&gt;"", 'Sammel-RG'!$B$10 &amp; " " &amp; $B$11, ""), "")</f>
        <v/>
      </c>
      <c r="E390" s="104" t="str">
        <f>IFERROR(IF('Sammel-RG'!J390&lt;&gt;"",INDEX(Wohnsitz!$F$7,1),""),"")</f>
        <v/>
      </c>
      <c r="F390" s="104" t="str">
        <f>IFERROR(IF('Sammel-RG'!J390&lt;&gt;"",INDEX(Wohnsitz!$C$11,1),""),"")</f>
        <v/>
      </c>
      <c r="G390" s="104" t="str">
        <f>IF(ISBLANK(Wohnsitz!B384),"",(Wohnsitz!B384))</f>
        <v/>
      </c>
      <c r="H390" s="104" t="str">
        <f>IF(ISBLANK(Wohnsitz!G384),"",(Wohnsitz!G384))</f>
        <v/>
      </c>
      <c r="I390" s="104" t="str">
        <f>IF(ISBLANK(Wohnsitz!H384),"",(Wohnsitz!H384))</f>
        <v/>
      </c>
      <c r="J390" s="104" t="str">
        <f>IF(ISBLANK(Wohnsitz!I384),"",(Wohnsitz!I384))</f>
        <v/>
      </c>
      <c r="K390" s="103" t="str">
        <f>IF(ISBLANK(Wohnsitz!J384),"",(Wohnsitz!J384))</f>
        <v/>
      </c>
      <c r="L390" s="23" t="str">
        <f>IF(ISBLANK(Wohnsitz!K384),"",(Wohnsitz!K384))</f>
        <v/>
      </c>
      <c r="M390" s="105" t="str">
        <f>IF(ISBLANK(Wohnsitz!W384),"",(Wohnsitz!W384))</f>
        <v/>
      </c>
      <c r="N390" s="19" t="str">
        <f>IF(ISBLANK(Wohnsitz!L384),"",(Wohnsitz!L384/60))</f>
        <v/>
      </c>
      <c r="O390" s="19" t="str">
        <f>IF(ISBLANK(Wohnsitz!M384),"",(Wohnsitz!M384/60))</f>
        <v/>
      </c>
      <c r="P390" s="19" t="str">
        <f>IF(ISBLANK(Wohnsitz!N384),"",(Wohnsitz!N384/60))</f>
        <v/>
      </c>
      <c r="Q390" s="19">
        <f t="shared" si="12"/>
        <v>0</v>
      </c>
      <c r="R390" s="19" t="str">
        <f>IF(ISBLANK(Wohnsitz!P384),"",(Wohnsitz!P384))</f>
        <v/>
      </c>
      <c r="S390" s="19" t="str">
        <f>IF(ISBLANK(Wohnsitz!Q384),"",(Wohnsitz!Q384))</f>
        <v/>
      </c>
      <c r="T390" s="19" t="str">
        <f>IF(ISBLANK(Wohnsitz!R384),"",(Wohnsitz!R384))</f>
        <v/>
      </c>
      <c r="U390" s="19" t="str">
        <f>IF(ISBLANK(Wohnsitz!S384),"",(Wohnsitz!S384))</f>
        <v/>
      </c>
      <c r="V390" s="19" t="str">
        <f>IF(ISBLANK(Wohnsitz!T384),"",(Wohnsitz!T384))</f>
        <v/>
      </c>
      <c r="W390" s="19" t="str">
        <f>IF(ISBLANK(Wohnsitz!U384),"",(Wohnsitz!U384))</f>
        <v/>
      </c>
      <c r="X390" s="82">
        <f t="shared" si="13"/>
        <v>0</v>
      </c>
    </row>
    <row r="391" spans="1:24" ht="23.25" customHeight="1">
      <c r="A391" s="104" t="str">
        <f>IFERROR(IF('Sammel-RG'!J391&lt;&gt;"",INDEX(Wohnsitz!$J$1,1),""),"")</f>
        <v/>
      </c>
      <c r="B391" s="104" t="str">
        <f>IFERROR(IF('Sammel-RG'!J391&lt;&gt;"",INDEX(Wohnsitz!$C$8,1),""),"")</f>
        <v/>
      </c>
      <c r="C391" s="104" t="str">
        <f>IFERROR(IF('Sammel-RG'!J391&lt;&gt;"",INDEX(Wohnsitz!$C$5,1),""),"")</f>
        <v/>
      </c>
      <c r="D391" s="104" t="str">
        <f>IFERROR(IF('Sammel-RG'!H391&lt;&gt;"", 'Sammel-RG'!$B$10 &amp; " " &amp; $B$11, ""), "")</f>
        <v/>
      </c>
      <c r="E391" s="104" t="str">
        <f>IFERROR(IF('Sammel-RG'!J391&lt;&gt;"",INDEX(Wohnsitz!$F$7,1),""),"")</f>
        <v/>
      </c>
      <c r="F391" s="104" t="str">
        <f>IFERROR(IF('Sammel-RG'!J391&lt;&gt;"",INDEX(Wohnsitz!$C$11,1),""),"")</f>
        <v/>
      </c>
      <c r="G391" s="104" t="str">
        <f>IF(ISBLANK(Wohnsitz!B385),"",(Wohnsitz!B385))</f>
        <v/>
      </c>
      <c r="H391" s="104" t="str">
        <f>IF(ISBLANK(Wohnsitz!G385),"",(Wohnsitz!G385))</f>
        <v/>
      </c>
      <c r="I391" s="104" t="str">
        <f>IF(ISBLANK(Wohnsitz!H385),"",(Wohnsitz!H385))</f>
        <v/>
      </c>
      <c r="J391" s="104" t="str">
        <f>IF(ISBLANK(Wohnsitz!I385),"",(Wohnsitz!I385))</f>
        <v/>
      </c>
      <c r="K391" s="103" t="str">
        <f>IF(ISBLANK(Wohnsitz!J385),"",(Wohnsitz!J385))</f>
        <v/>
      </c>
      <c r="L391" s="23" t="str">
        <f>IF(ISBLANK(Wohnsitz!K385),"",(Wohnsitz!K385))</f>
        <v/>
      </c>
      <c r="M391" s="105" t="str">
        <f>IF(ISBLANK(Wohnsitz!W385),"",(Wohnsitz!W385))</f>
        <v/>
      </c>
      <c r="N391" s="19" t="str">
        <f>IF(ISBLANK(Wohnsitz!L385),"",(Wohnsitz!L385/60))</f>
        <v/>
      </c>
      <c r="O391" s="19" t="str">
        <f>IF(ISBLANK(Wohnsitz!M385),"",(Wohnsitz!M385/60))</f>
        <v/>
      </c>
      <c r="P391" s="19" t="str">
        <f>IF(ISBLANK(Wohnsitz!N385),"",(Wohnsitz!N385/60))</f>
        <v/>
      </c>
      <c r="Q391" s="19">
        <f t="shared" si="12"/>
        <v>0</v>
      </c>
      <c r="R391" s="19" t="str">
        <f>IF(ISBLANK(Wohnsitz!P385),"",(Wohnsitz!P385))</f>
        <v/>
      </c>
      <c r="S391" s="19" t="str">
        <f>IF(ISBLANK(Wohnsitz!Q385),"",(Wohnsitz!Q385))</f>
        <v/>
      </c>
      <c r="T391" s="19" t="str">
        <f>IF(ISBLANK(Wohnsitz!R385),"",(Wohnsitz!R385))</f>
        <v/>
      </c>
      <c r="U391" s="19" t="str">
        <f>IF(ISBLANK(Wohnsitz!S385),"",(Wohnsitz!S385))</f>
        <v/>
      </c>
      <c r="V391" s="19" t="str">
        <f>IF(ISBLANK(Wohnsitz!T385),"",(Wohnsitz!T385))</f>
        <v/>
      </c>
      <c r="W391" s="19" t="str">
        <f>IF(ISBLANK(Wohnsitz!U385),"",(Wohnsitz!U385))</f>
        <v/>
      </c>
      <c r="X391" s="82">
        <f t="shared" si="13"/>
        <v>0</v>
      </c>
    </row>
    <row r="392" spans="1:24" ht="23.25" customHeight="1">
      <c r="A392" s="104" t="str">
        <f>IFERROR(IF('Sammel-RG'!J392&lt;&gt;"",INDEX(Wohnsitz!$J$1,1),""),"")</f>
        <v/>
      </c>
      <c r="B392" s="104" t="str">
        <f>IFERROR(IF('Sammel-RG'!J392&lt;&gt;"",INDEX(Wohnsitz!$C$8,1),""),"")</f>
        <v/>
      </c>
      <c r="C392" s="104" t="str">
        <f>IFERROR(IF('Sammel-RG'!J392&lt;&gt;"",INDEX(Wohnsitz!$C$5,1),""),"")</f>
        <v/>
      </c>
      <c r="D392" s="104" t="str">
        <f>IFERROR(IF('Sammel-RG'!H392&lt;&gt;"", 'Sammel-RG'!$B$10 &amp; " " &amp; $B$11, ""), "")</f>
        <v/>
      </c>
      <c r="E392" s="104" t="str">
        <f>IFERROR(IF('Sammel-RG'!J392&lt;&gt;"",INDEX(Wohnsitz!$F$7,1),""),"")</f>
        <v/>
      </c>
      <c r="F392" s="104" t="str">
        <f>IFERROR(IF('Sammel-RG'!J392&lt;&gt;"",INDEX(Wohnsitz!$C$11,1),""),"")</f>
        <v/>
      </c>
      <c r="G392" s="104" t="str">
        <f>IF(ISBLANK(Wohnsitz!B386),"",(Wohnsitz!B386))</f>
        <v/>
      </c>
      <c r="H392" s="104" t="str">
        <f>IF(ISBLANK(Wohnsitz!G386),"",(Wohnsitz!G386))</f>
        <v/>
      </c>
      <c r="I392" s="104" t="str">
        <f>IF(ISBLANK(Wohnsitz!H386),"",(Wohnsitz!H386))</f>
        <v/>
      </c>
      <c r="J392" s="104" t="str">
        <f>IF(ISBLANK(Wohnsitz!I386),"",(Wohnsitz!I386))</f>
        <v/>
      </c>
      <c r="K392" s="103" t="str">
        <f>IF(ISBLANK(Wohnsitz!J386),"",(Wohnsitz!J386))</f>
        <v/>
      </c>
      <c r="L392" s="23" t="str">
        <f>IF(ISBLANK(Wohnsitz!K386),"",(Wohnsitz!K386))</f>
        <v/>
      </c>
      <c r="M392" s="105" t="str">
        <f>IF(ISBLANK(Wohnsitz!W386),"",(Wohnsitz!W386))</f>
        <v/>
      </c>
      <c r="N392" s="19" t="str">
        <f>IF(ISBLANK(Wohnsitz!L386),"",(Wohnsitz!L386/60))</f>
        <v/>
      </c>
      <c r="O392" s="19" t="str">
        <f>IF(ISBLANK(Wohnsitz!M386),"",(Wohnsitz!M386/60))</f>
        <v/>
      </c>
      <c r="P392" s="19" t="str">
        <f>IF(ISBLANK(Wohnsitz!N386),"",(Wohnsitz!N386/60))</f>
        <v/>
      </c>
      <c r="Q392" s="19">
        <f t="shared" si="12"/>
        <v>0</v>
      </c>
      <c r="R392" s="19" t="str">
        <f>IF(ISBLANK(Wohnsitz!P386),"",(Wohnsitz!P386))</f>
        <v/>
      </c>
      <c r="S392" s="19" t="str">
        <f>IF(ISBLANK(Wohnsitz!Q386),"",(Wohnsitz!Q386))</f>
        <v/>
      </c>
      <c r="T392" s="19" t="str">
        <f>IF(ISBLANK(Wohnsitz!R386),"",(Wohnsitz!R386))</f>
        <v/>
      </c>
      <c r="U392" s="19" t="str">
        <f>IF(ISBLANK(Wohnsitz!S386),"",(Wohnsitz!S386))</f>
        <v/>
      </c>
      <c r="V392" s="19" t="str">
        <f>IF(ISBLANK(Wohnsitz!T386),"",(Wohnsitz!T386))</f>
        <v/>
      </c>
      <c r="W392" s="19" t="str">
        <f>IF(ISBLANK(Wohnsitz!U386),"",(Wohnsitz!U386))</f>
        <v/>
      </c>
      <c r="X392" s="82">
        <f t="shared" si="13"/>
        <v>0</v>
      </c>
    </row>
    <row r="393" spans="1:24" ht="23.25" customHeight="1">
      <c r="A393" s="104" t="str">
        <f>IFERROR(IF('Sammel-RG'!J393&lt;&gt;"",INDEX(Wohnsitz!$J$1,1),""),"")</f>
        <v/>
      </c>
      <c r="B393" s="104" t="str">
        <f>IFERROR(IF('Sammel-RG'!J393&lt;&gt;"",INDEX(Wohnsitz!$C$8,1),""),"")</f>
        <v/>
      </c>
      <c r="C393" s="104" t="str">
        <f>IFERROR(IF('Sammel-RG'!J393&lt;&gt;"",INDEX(Wohnsitz!$C$5,1),""),"")</f>
        <v/>
      </c>
      <c r="D393" s="104" t="str">
        <f>IFERROR(IF('Sammel-RG'!H393&lt;&gt;"", 'Sammel-RG'!$B$10 &amp; " " &amp; $B$11, ""), "")</f>
        <v/>
      </c>
      <c r="E393" s="104" t="str">
        <f>IFERROR(IF('Sammel-RG'!J393&lt;&gt;"",INDEX(Wohnsitz!$F$7,1),""),"")</f>
        <v/>
      </c>
      <c r="F393" s="104" t="str">
        <f>IFERROR(IF('Sammel-RG'!J393&lt;&gt;"",INDEX(Wohnsitz!$C$11,1),""),"")</f>
        <v/>
      </c>
      <c r="G393" s="104" t="str">
        <f>IF(ISBLANK(Wohnsitz!B387),"",(Wohnsitz!B387))</f>
        <v/>
      </c>
      <c r="H393" s="104" t="str">
        <f>IF(ISBLANK(Wohnsitz!G387),"",(Wohnsitz!G387))</f>
        <v/>
      </c>
      <c r="I393" s="104" t="str">
        <f>IF(ISBLANK(Wohnsitz!H387),"",(Wohnsitz!H387))</f>
        <v/>
      </c>
      <c r="J393" s="104" t="str">
        <f>IF(ISBLANK(Wohnsitz!I387),"",(Wohnsitz!I387))</f>
        <v/>
      </c>
      <c r="K393" s="103" t="str">
        <f>IF(ISBLANK(Wohnsitz!J387),"",(Wohnsitz!J387))</f>
        <v/>
      </c>
      <c r="L393" s="23" t="str">
        <f>IF(ISBLANK(Wohnsitz!K387),"",(Wohnsitz!K387))</f>
        <v/>
      </c>
      <c r="M393" s="105" t="str">
        <f>IF(ISBLANK(Wohnsitz!W387),"",(Wohnsitz!W387))</f>
        <v/>
      </c>
      <c r="N393" s="19" t="str">
        <f>IF(ISBLANK(Wohnsitz!L387),"",(Wohnsitz!L387/60))</f>
        <v/>
      </c>
      <c r="O393" s="19" t="str">
        <f>IF(ISBLANK(Wohnsitz!M387),"",(Wohnsitz!M387/60))</f>
        <v/>
      </c>
      <c r="P393" s="19" t="str">
        <f>IF(ISBLANK(Wohnsitz!N387),"",(Wohnsitz!N387/60))</f>
        <v/>
      </c>
      <c r="Q393" s="19">
        <f t="shared" si="12"/>
        <v>0</v>
      </c>
      <c r="R393" s="19" t="str">
        <f>IF(ISBLANK(Wohnsitz!P387),"",(Wohnsitz!P387))</f>
        <v/>
      </c>
      <c r="S393" s="19" t="str">
        <f>IF(ISBLANK(Wohnsitz!Q387),"",(Wohnsitz!Q387))</f>
        <v/>
      </c>
      <c r="T393" s="19" t="str">
        <f>IF(ISBLANK(Wohnsitz!R387),"",(Wohnsitz!R387))</f>
        <v/>
      </c>
      <c r="U393" s="19" t="str">
        <f>IF(ISBLANK(Wohnsitz!S387),"",(Wohnsitz!S387))</f>
        <v/>
      </c>
      <c r="V393" s="19" t="str">
        <f>IF(ISBLANK(Wohnsitz!T387),"",(Wohnsitz!T387))</f>
        <v/>
      </c>
      <c r="W393" s="19" t="str">
        <f>IF(ISBLANK(Wohnsitz!U387),"",(Wohnsitz!U387))</f>
        <v/>
      </c>
      <c r="X393" s="82">
        <f t="shared" si="13"/>
        <v>0</v>
      </c>
    </row>
    <row r="394" spans="1:24" ht="23.25" customHeight="1">
      <c r="A394" s="104" t="str">
        <f>IFERROR(IF('Sammel-RG'!J394&lt;&gt;"",INDEX(Wohnsitz!$J$1,1),""),"")</f>
        <v/>
      </c>
      <c r="B394" s="104" t="str">
        <f>IFERROR(IF('Sammel-RG'!J394&lt;&gt;"",INDEX(Wohnsitz!$C$8,1),""),"")</f>
        <v/>
      </c>
      <c r="C394" s="104" t="str">
        <f>IFERROR(IF('Sammel-RG'!J394&lt;&gt;"",INDEX(Wohnsitz!$C$5,1),""),"")</f>
        <v/>
      </c>
      <c r="D394" s="104" t="str">
        <f>IFERROR(IF('Sammel-RG'!H394&lt;&gt;"", 'Sammel-RG'!$B$10 &amp; " " &amp; $B$11, ""), "")</f>
        <v/>
      </c>
      <c r="E394" s="104" t="str">
        <f>IFERROR(IF('Sammel-RG'!J394&lt;&gt;"",INDEX(Wohnsitz!$F$7,1),""),"")</f>
        <v/>
      </c>
      <c r="F394" s="104" t="str">
        <f>IFERROR(IF('Sammel-RG'!J394&lt;&gt;"",INDEX(Wohnsitz!$C$11,1),""),"")</f>
        <v/>
      </c>
      <c r="G394" s="104" t="str">
        <f>IF(ISBLANK(Wohnsitz!B388),"",(Wohnsitz!B388))</f>
        <v/>
      </c>
      <c r="H394" s="104" t="str">
        <f>IF(ISBLANK(Wohnsitz!G388),"",(Wohnsitz!G388))</f>
        <v/>
      </c>
      <c r="I394" s="104" t="str">
        <f>IF(ISBLANK(Wohnsitz!H388),"",(Wohnsitz!H388))</f>
        <v/>
      </c>
      <c r="J394" s="104" t="str">
        <f>IF(ISBLANK(Wohnsitz!I388),"",(Wohnsitz!I388))</f>
        <v/>
      </c>
      <c r="K394" s="103" t="str">
        <f>IF(ISBLANK(Wohnsitz!J388),"",(Wohnsitz!J388))</f>
        <v/>
      </c>
      <c r="L394" s="23" t="str">
        <f>IF(ISBLANK(Wohnsitz!K388),"",(Wohnsitz!K388))</f>
        <v/>
      </c>
      <c r="M394" s="105" t="str">
        <f>IF(ISBLANK(Wohnsitz!W388),"",(Wohnsitz!W388))</f>
        <v/>
      </c>
      <c r="N394" s="19" t="str">
        <f>IF(ISBLANK(Wohnsitz!L388),"",(Wohnsitz!L388/60))</f>
        <v/>
      </c>
      <c r="O394" s="19" t="str">
        <f>IF(ISBLANK(Wohnsitz!M388),"",(Wohnsitz!M388/60))</f>
        <v/>
      </c>
      <c r="P394" s="19" t="str">
        <f>IF(ISBLANK(Wohnsitz!N388),"",(Wohnsitz!N388/60))</f>
        <v/>
      </c>
      <c r="Q394" s="19">
        <f t="shared" si="12"/>
        <v>0</v>
      </c>
      <c r="R394" s="19" t="str">
        <f>IF(ISBLANK(Wohnsitz!P388),"",(Wohnsitz!P388))</f>
        <v/>
      </c>
      <c r="S394" s="19" t="str">
        <f>IF(ISBLANK(Wohnsitz!Q388),"",(Wohnsitz!Q388))</f>
        <v/>
      </c>
      <c r="T394" s="19" t="str">
        <f>IF(ISBLANK(Wohnsitz!R388),"",(Wohnsitz!R388))</f>
        <v/>
      </c>
      <c r="U394" s="19" t="str">
        <f>IF(ISBLANK(Wohnsitz!S388),"",(Wohnsitz!S388))</f>
        <v/>
      </c>
      <c r="V394" s="19" t="str">
        <f>IF(ISBLANK(Wohnsitz!T388),"",(Wohnsitz!T388))</f>
        <v/>
      </c>
      <c r="W394" s="19" t="str">
        <f>IF(ISBLANK(Wohnsitz!U388),"",(Wohnsitz!U388))</f>
        <v/>
      </c>
      <c r="X394" s="82">
        <f t="shared" si="13"/>
        <v>0</v>
      </c>
    </row>
    <row r="395" spans="1:24" ht="23.25" customHeight="1">
      <c r="A395" s="104" t="str">
        <f>IFERROR(IF('Sammel-RG'!J395&lt;&gt;"",INDEX(Wohnsitz!$J$1,1),""),"")</f>
        <v/>
      </c>
      <c r="B395" s="104" t="str">
        <f>IFERROR(IF('Sammel-RG'!J395&lt;&gt;"",INDEX(Wohnsitz!$C$8,1),""),"")</f>
        <v/>
      </c>
      <c r="C395" s="104" t="str">
        <f>IFERROR(IF('Sammel-RG'!J395&lt;&gt;"",INDEX(Wohnsitz!$C$5,1),""),"")</f>
        <v/>
      </c>
      <c r="D395" s="104" t="str">
        <f>IFERROR(IF('Sammel-RG'!H395&lt;&gt;"", 'Sammel-RG'!$B$10 &amp; " " &amp; $B$11, ""), "")</f>
        <v/>
      </c>
      <c r="E395" s="104" t="str">
        <f>IFERROR(IF('Sammel-RG'!J395&lt;&gt;"",INDEX(Wohnsitz!$F$7,1),""),"")</f>
        <v/>
      </c>
      <c r="F395" s="104" t="str">
        <f>IFERROR(IF('Sammel-RG'!J395&lt;&gt;"",INDEX(Wohnsitz!$C$11,1),""),"")</f>
        <v/>
      </c>
      <c r="G395" s="104" t="str">
        <f>IF(ISBLANK(Wohnsitz!B389),"",(Wohnsitz!B389))</f>
        <v/>
      </c>
      <c r="H395" s="104" t="str">
        <f>IF(ISBLANK(Wohnsitz!G389),"",(Wohnsitz!G389))</f>
        <v/>
      </c>
      <c r="I395" s="104" t="str">
        <f>IF(ISBLANK(Wohnsitz!H389),"",(Wohnsitz!H389))</f>
        <v/>
      </c>
      <c r="J395" s="104" t="str">
        <f>IF(ISBLANK(Wohnsitz!I389),"",(Wohnsitz!I389))</f>
        <v/>
      </c>
      <c r="K395" s="103" t="str">
        <f>IF(ISBLANK(Wohnsitz!J389),"",(Wohnsitz!J389))</f>
        <v/>
      </c>
      <c r="L395" s="23" t="str">
        <f>IF(ISBLANK(Wohnsitz!K389),"",(Wohnsitz!K389))</f>
        <v/>
      </c>
      <c r="M395" s="105" t="str">
        <f>IF(ISBLANK(Wohnsitz!W389),"",(Wohnsitz!W389))</f>
        <v/>
      </c>
      <c r="N395" s="19" t="str">
        <f>IF(ISBLANK(Wohnsitz!L389),"",(Wohnsitz!L389/60))</f>
        <v/>
      </c>
      <c r="O395" s="19" t="str">
        <f>IF(ISBLANK(Wohnsitz!M389),"",(Wohnsitz!M389/60))</f>
        <v/>
      </c>
      <c r="P395" s="19" t="str">
        <f>IF(ISBLANK(Wohnsitz!N389),"",(Wohnsitz!N389/60))</f>
        <v/>
      </c>
      <c r="Q395" s="19">
        <f t="shared" si="12"/>
        <v>0</v>
      </c>
      <c r="R395" s="19" t="str">
        <f>IF(ISBLANK(Wohnsitz!P389),"",(Wohnsitz!P389))</f>
        <v/>
      </c>
      <c r="S395" s="19" t="str">
        <f>IF(ISBLANK(Wohnsitz!Q389),"",(Wohnsitz!Q389))</f>
        <v/>
      </c>
      <c r="T395" s="19" t="str">
        <f>IF(ISBLANK(Wohnsitz!R389),"",(Wohnsitz!R389))</f>
        <v/>
      </c>
      <c r="U395" s="19" t="str">
        <f>IF(ISBLANK(Wohnsitz!S389),"",(Wohnsitz!S389))</f>
        <v/>
      </c>
      <c r="V395" s="19" t="str">
        <f>IF(ISBLANK(Wohnsitz!T389),"",(Wohnsitz!T389))</f>
        <v/>
      </c>
      <c r="W395" s="19" t="str">
        <f>IF(ISBLANK(Wohnsitz!U389),"",(Wohnsitz!U389))</f>
        <v/>
      </c>
      <c r="X395" s="82">
        <f t="shared" si="13"/>
        <v>0</v>
      </c>
    </row>
    <row r="396" spans="1:24" ht="23.25" customHeight="1">
      <c r="A396" s="104" t="str">
        <f>IFERROR(IF('Sammel-RG'!J396&lt;&gt;"",INDEX(Wohnsitz!$J$1,1),""),"")</f>
        <v/>
      </c>
      <c r="B396" s="104" t="str">
        <f>IFERROR(IF('Sammel-RG'!J396&lt;&gt;"",INDEX(Wohnsitz!$C$8,1),""),"")</f>
        <v/>
      </c>
      <c r="C396" s="104" t="str">
        <f>IFERROR(IF('Sammel-RG'!J396&lt;&gt;"",INDEX(Wohnsitz!$C$5,1),""),"")</f>
        <v/>
      </c>
      <c r="D396" s="104" t="str">
        <f>IFERROR(IF('Sammel-RG'!H396&lt;&gt;"", 'Sammel-RG'!$B$10 &amp; " " &amp; $B$11, ""), "")</f>
        <v/>
      </c>
      <c r="E396" s="104" t="str">
        <f>IFERROR(IF('Sammel-RG'!J396&lt;&gt;"",INDEX(Wohnsitz!$F$7,1),""),"")</f>
        <v/>
      </c>
      <c r="F396" s="104" t="str">
        <f>IFERROR(IF('Sammel-RG'!J396&lt;&gt;"",INDEX(Wohnsitz!$C$11,1),""),"")</f>
        <v/>
      </c>
      <c r="G396" s="104" t="str">
        <f>IF(ISBLANK(Wohnsitz!B390),"",(Wohnsitz!B390))</f>
        <v/>
      </c>
      <c r="H396" s="104" t="str">
        <f>IF(ISBLANK(Wohnsitz!G390),"",(Wohnsitz!G390))</f>
        <v/>
      </c>
      <c r="I396" s="104" t="str">
        <f>IF(ISBLANK(Wohnsitz!H390),"",(Wohnsitz!H390))</f>
        <v/>
      </c>
      <c r="J396" s="104" t="str">
        <f>IF(ISBLANK(Wohnsitz!I390),"",(Wohnsitz!I390))</f>
        <v/>
      </c>
      <c r="K396" s="103" t="str">
        <f>IF(ISBLANK(Wohnsitz!J390),"",(Wohnsitz!J390))</f>
        <v/>
      </c>
      <c r="L396" s="23" t="str">
        <f>IF(ISBLANK(Wohnsitz!K390),"",(Wohnsitz!K390))</f>
        <v/>
      </c>
      <c r="M396" s="105" t="str">
        <f>IF(ISBLANK(Wohnsitz!W390),"",(Wohnsitz!W390))</f>
        <v/>
      </c>
      <c r="N396" s="19" t="str">
        <f>IF(ISBLANK(Wohnsitz!L390),"",(Wohnsitz!L390/60))</f>
        <v/>
      </c>
      <c r="O396" s="19" t="str">
        <f>IF(ISBLANK(Wohnsitz!M390),"",(Wohnsitz!M390/60))</f>
        <v/>
      </c>
      <c r="P396" s="19" t="str">
        <f>IF(ISBLANK(Wohnsitz!N390),"",(Wohnsitz!N390/60))</f>
        <v/>
      </c>
      <c r="Q396" s="19">
        <f t="shared" si="12"/>
        <v>0</v>
      </c>
      <c r="R396" s="19" t="str">
        <f>IF(ISBLANK(Wohnsitz!P390),"",(Wohnsitz!P390))</f>
        <v/>
      </c>
      <c r="S396" s="19" t="str">
        <f>IF(ISBLANK(Wohnsitz!Q390),"",(Wohnsitz!Q390))</f>
        <v/>
      </c>
      <c r="T396" s="19" t="str">
        <f>IF(ISBLANK(Wohnsitz!R390),"",(Wohnsitz!R390))</f>
        <v/>
      </c>
      <c r="U396" s="19" t="str">
        <f>IF(ISBLANK(Wohnsitz!S390),"",(Wohnsitz!S390))</f>
        <v/>
      </c>
      <c r="V396" s="19" t="str">
        <f>IF(ISBLANK(Wohnsitz!T390),"",(Wohnsitz!T390))</f>
        <v/>
      </c>
      <c r="W396" s="19" t="str">
        <f>IF(ISBLANK(Wohnsitz!U390),"",(Wohnsitz!U390))</f>
        <v/>
      </c>
      <c r="X396" s="82">
        <f t="shared" si="13"/>
        <v>0</v>
      </c>
    </row>
    <row r="397" spans="1:24" ht="23.25" customHeight="1">
      <c r="A397" s="104" t="str">
        <f>IFERROR(IF('Sammel-RG'!J397&lt;&gt;"",INDEX(Wohnsitz!$J$1,1),""),"")</f>
        <v/>
      </c>
      <c r="B397" s="104" t="str">
        <f>IFERROR(IF('Sammel-RG'!J397&lt;&gt;"",INDEX(Wohnsitz!$C$8,1),""),"")</f>
        <v/>
      </c>
      <c r="C397" s="104" t="str">
        <f>IFERROR(IF('Sammel-RG'!J397&lt;&gt;"",INDEX(Wohnsitz!$C$5,1),""),"")</f>
        <v/>
      </c>
      <c r="D397" s="104" t="str">
        <f>IFERROR(IF('Sammel-RG'!H397&lt;&gt;"", 'Sammel-RG'!$B$10 &amp; " " &amp; $B$11, ""), "")</f>
        <v/>
      </c>
      <c r="E397" s="104" t="str">
        <f>IFERROR(IF('Sammel-RG'!J397&lt;&gt;"",INDEX(Wohnsitz!$F$7,1),""),"")</f>
        <v/>
      </c>
      <c r="F397" s="104" t="str">
        <f>IFERROR(IF('Sammel-RG'!J397&lt;&gt;"",INDEX(Wohnsitz!$C$11,1),""),"")</f>
        <v/>
      </c>
      <c r="G397" s="104" t="str">
        <f>IF(ISBLANK(Wohnsitz!B391),"",(Wohnsitz!B391))</f>
        <v/>
      </c>
      <c r="H397" s="104" t="str">
        <f>IF(ISBLANK(Wohnsitz!G391),"",(Wohnsitz!G391))</f>
        <v/>
      </c>
      <c r="I397" s="104" t="str">
        <f>IF(ISBLANK(Wohnsitz!H391),"",(Wohnsitz!H391))</f>
        <v/>
      </c>
      <c r="J397" s="104" t="str">
        <f>IF(ISBLANK(Wohnsitz!I391),"",(Wohnsitz!I391))</f>
        <v/>
      </c>
      <c r="K397" s="103" t="str">
        <f>IF(ISBLANK(Wohnsitz!J391),"",(Wohnsitz!J391))</f>
        <v/>
      </c>
      <c r="L397" s="23" t="str">
        <f>IF(ISBLANK(Wohnsitz!K391),"",(Wohnsitz!K391))</f>
        <v/>
      </c>
      <c r="M397" s="105" t="str">
        <f>IF(ISBLANK(Wohnsitz!W391),"",(Wohnsitz!W391))</f>
        <v/>
      </c>
      <c r="N397" s="19" t="str">
        <f>IF(ISBLANK(Wohnsitz!L391),"",(Wohnsitz!L391/60))</f>
        <v/>
      </c>
      <c r="O397" s="19" t="str">
        <f>IF(ISBLANK(Wohnsitz!M391),"",(Wohnsitz!M391/60))</f>
        <v/>
      </c>
      <c r="P397" s="19" t="str">
        <f>IF(ISBLANK(Wohnsitz!N391),"",(Wohnsitz!N391/60))</f>
        <v/>
      </c>
      <c r="Q397" s="19">
        <f t="shared" si="12"/>
        <v>0</v>
      </c>
      <c r="R397" s="19" t="str">
        <f>IF(ISBLANK(Wohnsitz!P391),"",(Wohnsitz!P391))</f>
        <v/>
      </c>
      <c r="S397" s="19" t="str">
        <f>IF(ISBLANK(Wohnsitz!Q391),"",(Wohnsitz!Q391))</f>
        <v/>
      </c>
      <c r="T397" s="19" t="str">
        <f>IF(ISBLANK(Wohnsitz!R391),"",(Wohnsitz!R391))</f>
        <v/>
      </c>
      <c r="U397" s="19" t="str">
        <f>IF(ISBLANK(Wohnsitz!S391),"",(Wohnsitz!S391))</f>
        <v/>
      </c>
      <c r="V397" s="19" t="str">
        <f>IF(ISBLANK(Wohnsitz!T391),"",(Wohnsitz!T391))</f>
        <v/>
      </c>
      <c r="W397" s="19" t="str">
        <f>IF(ISBLANK(Wohnsitz!U391),"",(Wohnsitz!U391))</f>
        <v/>
      </c>
      <c r="X397" s="82">
        <f t="shared" si="13"/>
        <v>0</v>
      </c>
    </row>
    <row r="398" spans="1:24" ht="23.25" customHeight="1">
      <c r="A398" s="104" t="str">
        <f>IFERROR(IF('Sammel-RG'!J398&lt;&gt;"",INDEX(Wohnsitz!$J$1,1),""),"")</f>
        <v/>
      </c>
      <c r="B398" s="104" t="str">
        <f>IFERROR(IF('Sammel-RG'!J398&lt;&gt;"",INDEX(Wohnsitz!$C$8,1),""),"")</f>
        <v/>
      </c>
      <c r="C398" s="104" t="str">
        <f>IFERROR(IF('Sammel-RG'!J398&lt;&gt;"",INDEX(Wohnsitz!$C$5,1),""),"")</f>
        <v/>
      </c>
      <c r="D398" s="104" t="str">
        <f>IFERROR(IF('Sammel-RG'!H398&lt;&gt;"", 'Sammel-RG'!$B$10 &amp; " " &amp; $B$11, ""), "")</f>
        <v/>
      </c>
      <c r="E398" s="104" t="str">
        <f>IFERROR(IF('Sammel-RG'!J398&lt;&gt;"",INDEX(Wohnsitz!$F$7,1),""),"")</f>
        <v/>
      </c>
      <c r="F398" s="104" t="str">
        <f>IFERROR(IF('Sammel-RG'!J398&lt;&gt;"",INDEX(Wohnsitz!$C$11,1),""),"")</f>
        <v/>
      </c>
      <c r="G398" s="104" t="str">
        <f>IF(ISBLANK(Wohnsitz!B392),"",(Wohnsitz!B392))</f>
        <v/>
      </c>
      <c r="H398" s="104" t="str">
        <f>IF(ISBLANK(Wohnsitz!G392),"",(Wohnsitz!G392))</f>
        <v/>
      </c>
      <c r="I398" s="104" t="str">
        <f>IF(ISBLANK(Wohnsitz!H392),"",(Wohnsitz!H392))</f>
        <v/>
      </c>
      <c r="J398" s="104" t="str">
        <f>IF(ISBLANK(Wohnsitz!I392),"",(Wohnsitz!I392))</f>
        <v/>
      </c>
      <c r="K398" s="103" t="str">
        <f>IF(ISBLANK(Wohnsitz!J392),"",(Wohnsitz!J392))</f>
        <v/>
      </c>
      <c r="L398" s="23" t="str">
        <f>IF(ISBLANK(Wohnsitz!K392),"",(Wohnsitz!K392))</f>
        <v/>
      </c>
      <c r="M398" s="105" t="str">
        <f>IF(ISBLANK(Wohnsitz!W392),"",(Wohnsitz!W392))</f>
        <v/>
      </c>
      <c r="N398" s="19" t="str">
        <f>IF(ISBLANK(Wohnsitz!L392),"",(Wohnsitz!L392/60))</f>
        <v/>
      </c>
      <c r="O398" s="19" t="str">
        <f>IF(ISBLANK(Wohnsitz!M392),"",(Wohnsitz!M392/60))</f>
        <v/>
      </c>
      <c r="P398" s="19" t="str">
        <f>IF(ISBLANK(Wohnsitz!N392),"",(Wohnsitz!N392/60))</f>
        <v/>
      </c>
      <c r="Q398" s="19">
        <f t="shared" si="12"/>
        <v>0</v>
      </c>
      <c r="R398" s="19" t="str">
        <f>IF(ISBLANK(Wohnsitz!P392),"",(Wohnsitz!P392))</f>
        <v/>
      </c>
      <c r="S398" s="19" t="str">
        <f>IF(ISBLANK(Wohnsitz!Q392),"",(Wohnsitz!Q392))</f>
        <v/>
      </c>
      <c r="T398" s="19" t="str">
        <f>IF(ISBLANK(Wohnsitz!R392),"",(Wohnsitz!R392))</f>
        <v/>
      </c>
      <c r="U398" s="19" t="str">
        <f>IF(ISBLANK(Wohnsitz!S392),"",(Wohnsitz!S392))</f>
        <v/>
      </c>
      <c r="V398" s="19" t="str">
        <f>IF(ISBLANK(Wohnsitz!T392),"",(Wohnsitz!T392))</f>
        <v/>
      </c>
      <c r="W398" s="19" t="str">
        <f>IF(ISBLANK(Wohnsitz!U392),"",(Wohnsitz!U392))</f>
        <v/>
      </c>
      <c r="X398" s="82">
        <f t="shared" si="13"/>
        <v>0</v>
      </c>
    </row>
    <row r="399" spans="1:24" ht="23.25" customHeight="1">
      <c r="A399" s="104" t="str">
        <f>IFERROR(IF('Sammel-RG'!J399&lt;&gt;"",INDEX(Wohnsitz!$J$1,1),""),"")</f>
        <v/>
      </c>
      <c r="B399" s="104" t="str">
        <f>IFERROR(IF('Sammel-RG'!J399&lt;&gt;"",INDEX(Wohnsitz!$C$8,1),""),"")</f>
        <v/>
      </c>
      <c r="C399" s="104" t="str">
        <f>IFERROR(IF('Sammel-RG'!J399&lt;&gt;"",INDEX(Wohnsitz!$C$5,1),""),"")</f>
        <v/>
      </c>
      <c r="D399" s="104" t="str">
        <f>IFERROR(IF('Sammel-RG'!H399&lt;&gt;"", 'Sammel-RG'!$B$10 &amp; " " &amp; $B$11, ""), "")</f>
        <v/>
      </c>
      <c r="E399" s="104" t="str">
        <f>IFERROR(IF('Sammel-RG'!J399&lt;&gt;"",INDEX(Wohnsitz!$F$7,1),""),"")</f>
        <v/>
      </c>
      <c r="F399" s="104" t="str">
        <f>IFERROR(IF('Sammel-RG'!J399&lt;&gt;"",INDEX(Wohnsitz!$C$11,1),""),"")</f>
        <v/>
      </c>
      <c r="G399" s="104" t="str">
        <f>IF(ISBLANK(Wohnsitz!B393),"",(Wohnsitz!B393))</f>
        <v/>
      </c>
      <c r="H399" s="104" t="str">
        <f>IF(ISBLANK(Wohnsitz!G393),"",(Wohnsitz!G393))</f>
        <v/>
      </c>
      <c r="I399" s="104" t="str">
        <f>IF(ISBLANK(Wohnsitz!H393),"",(Wohnsitz!H393))</f>
        <v/>
      </c>
      <c r="J399" s="104" t="str">
        <f>IF(ISBLANK(Wohnsitz!I393),"",(Wohnsitz!I393))</f>
        <v/>
      </c>
      <c r="K399" s="103" t="str">
        <f>IF(ISBLANK(Wohnsitz!J393),"",(Wohnsitz!J393))</f>
        <v/>
      </c>
      <c r="L399" s="23" t="str">
        <f>IF(ISBLANK(Wohnsitz!K393),"",(Wohnsitz!K393))</f>
        <v/>
      </c>
      <c r="M399" s="105" t="str">
        <f>IF(ISBLANK(Wohnsitz!W393),"",(Wohnsitz!W393))</f>
        <v/>
      </c>
      <c r="N399" s="19" t="str">
        <f>IF(ISBLANK(Wohnsitz!L393),"",(Wohnsitz!L393/60))</f>
        <v/>
      </c>
      <c r="O399" s="19" t="str">
        <f>IF(ISBLANK(Wohnsitz!M393),"",(Wohnsitz!M393/60))</f>
        <v/>
      </c>
      <c r="P399" s="19" t="str">
        <f>IF(ISBLANK(Wohnsitz!N393),"",(Wohnsitz!N393/60))</f>
        <v/>
      </c>
      <c r="Q399" s="19">
        <f t="shared" si="12"/>
        <v>0</v>
      </c>
      <c r="R399" s="19" t="str">
        <f>IF(ISBLANK(Wohnsitz!P393),"",(Wohnsitz!P393))</f>
        <v/>
      </c>
      <c r="S399" s="19" t="str">
        <f>IF(ISBLANK(Wohnsitz!Q393),"",(Wohnsitz!Q393))</f>
        <v/>
      </c>
      <c r="T399" s="19" t="str">
        <f>IF(ISBLANK(Wohnsitz!R393),"",(Wohnsitz!R393))</f>
        <v/>
      </c>
      <c r="U399" s="19" t="str">
        <f>IF(ISBLANK(Wohnsitz!S393),"",(Wohnsitz!S393))</f>
        <v/>
      </c>
      <c r="V399" s="19" t="str">
        <f>IF(ISBLANK(Wohnsitz!T393),"",(Wohnsitz!T393))</f>
        <v/>
      </c>
      <c r="W399" s="19" t="str">
        <f>IF(ISBLANK(Wohnsitz!U393),"",(Wohnsitz!U393))</f>
        <v/>
      </c>
      <c r="X399" s="82">
        <f t="shared" si="13"/>
        <v>0</v>
      </c>
    </row>
    <row r="400" spans="1:24" ht="23.25" customHeight="1">
      <c r="A400" s="104" t="str">
        <f>IFERROR(IF('Sammel-RG'!J400&lt;&gt;"",INDEX(Wohnsitz!$J$1,1),""),"")</f>
        <v/>
      </c>
      <c r="B400" s="104" t="str">
        <f>IFERROR(IF('Sammel-RG'!J400&lt;&gt;"",INDEX(Wohnsitz!$C$8,1),""),"")</f>
        <v/>
      </c>
      <c r="C400" s="104" t="str">
        <f>IFERROR(IF('Sammel-RG'!J400&lt;&gt;"",INDEX(Wohnsitz!$C$5,1),""),"")</f>
        <v/>
      </c>
      <c r="D400" s="104" t="str">
        <f>IFERROR(IF('Sammel-RG'!H400&lt;&gt;"", 'Sammel-RG'!$B$10 &amp; " " &amp; $B$11, ""), "")</f>
        <v/>
      </c>
      <c r="E400" s="104" t="str">
        <f>IFERROR(IF('Sammel-RG'!J400&lt;&gt;"",INDEX(Wohnsitz!$F$7,1),""),"")</f>
        <v/>
      </c>
      <c r="F400" s="104" t="str">
        <f>IFERROR(IF('Sammel-RG'!J400&lt;&gt;"",INDEX(Wohnsitz!$C$11,1),""),"")</f>
        <v/>
      </c>
      <c r="G400" s="104" t="str">
        <f>IF(ISBLANK(Wohnsitz!B394),"",(Wohnsitz!B394))</f>
        <v/>
      </c>
      <c r="H400" s="104" t="str">
        <f>IF(ISBLANK(Wohnsitz!G394),"",(Wohnsitz!G394))</f>
        <v/>
      </c>
      <c r="I400" s="104" t="str">
        <f>IF(ISBLANK(Wohnsitz!H394),"",(Wohnsitz!H394))</f>
        <v/>
      </c>
      <c r="J400" s="104" t="str">
        <f>IF(ISBLANK(Wohnsitz!I394),"",(Wohnsitz!I394))</f>
        <v/>
      </c>
      <c r="K400" s="103" t="str">
        <f>IF(ISBLANK(Wohnsitz!J394),"",(Wohnsitz!J394))</f>
        <v/>
      </c>
      <c r="L400" s="23" t="str">
        <f>IF(ISBLANK(Wohnsitz!K394),"",(Wohnsitz!K394))</f>
        <v/>
      </c>
      <c r="M400" s="105" t="str">
        <f>IF(ISBLANK(Wohnsitz!W394),"",(Wohnsitz!W394))</f>
        <v/>
      </c>
      <c r="N400" s="19" t="str">
        <f>IF(ISBLANK(Wohnsitz!L394),"",(Wohnsitz!L394/60))</f>
        <v/>
      </c>
      <c r="O400" s="19" t="str">
        <f>IF(ISBLANK(Wohnsitz!M394),"",(Wohnsitz!M394/60))</f>
        <v/>
      </c>
      <c r="P400" s="19" t="str">
        <f>IF(ISBLANK(Wohnsitz!N394),"",(Wohnsitz!N394/60))</f>
        <v/>
      </c>
      <c r="Q400" s="19">
        <f t="shared" si="12"/>
        <v>0</v>
      </c>
      <c r="R400" s="19" t="str">
        <f>IF(ISBLANK(Wohnsitz!P394),"",(Wohnsitz!P394))</f>
        <v/>
      </c>
      <c r="S400" s="19" t="str">
        <f>IF(ISBLANK(Wohnsitz!Q394),"",(Wohnsitz!Q394))</f>
        <v/>
      </c>
      <c r="T400" s="19" t="str">
        <f>IF(ISBLANK(Wohnsitz!R394),"",(Wohnsitz!R394))</f>
        <v/>
      </c>
      <c r="U400" s="19" t="str">
        <f>IF(ISBLANK(Wohnsitz!S394),"",(Wohnsitz!S394))</f>
        <v/>
      </c>
      <c r="V400" s="19" t="str">
        <f>IF(ISBLANK(Wohnsitz!T394),"",(Wohnsitz!T394))</f>
        <v/>
      </c>
      <c r="W400" s="19" t="str">
        <f>IF(ISBLANK(Wohnsitz!U394),"",(Wohnsitz!U394))</f>
        <v/>
      </c>
      <c r="X400" s="82">
        <f t="shared" si="13"/>
        <v>0</v>
      </c>
    </row>
    <row r="401" spans="1:24" ht="23.25" customHeight="1">
      <c r="A401" s="104" t="str">
        <f>IFERROR(IF('Sammel-RG'!J401&lt;&gt;"",INDEX(Wohnsitz!$J$1,1),""),"")</f>
        <v/>
      </c>
      <c r="B401" s="104" t="str">
        <f>IFERROR(IF('Sammel-RG'!J401&lt;&gt;"",INDEX(Wohnsitz!$C$8,1),""),"")</f>
        <v/>
      </c>
      <c r="C401" s="104" t="str">
        <f>IFERROR(IF('Sammel-RG'!J401&lt;&gt;"",INDEX(Wohnsitz!$C$5,1),""),"")</f>
        <v/>
      </c>
      <c r="D401" s="104" t="str">
        <f>IFERROR(IF('Sammel-RG'!H401&lt;&gt;"", 'Sammel-RG'!$B$10 &amp; " " &amp; $B$11, ""), "")</f>
        <v/>
      </c>
      <c r="E401" s="104" t="str">
        <f>IFERROR(IF('Sammel-RG'!J401&lt;&gt;"",INDEX(Wohnsitz!$F$7,1),""),"")</f>
        <v/>
      </c>
      <c r="F401" s="104" t="str">
        <f>IFERROR(IF('Sammel-RG'!J401&lt;&gt;"",INDEX(Wohnsitz!$C$11,1),""),"")</f>
        <v/>
      </c>
      <c r="G401" s="104" t="str">
        <f>IF(ISBLANK(Wohnsitz!B395),"",(Wohnsitz!B395))</f>
        <v/>
      </c>
      <c r="H401" s="104" t="str">
        <f>IF(ISBLANK(Wohnsitz!G395),"",(Wohnsitz!G395))</f>
        <v/>
      </c>
      <c r="I401" s="104" t="str">
        <f>IF(ISBLANK(Wohnsitz!H395),"",(Wohnsitz!H395))</f>
        <v/>
      </c>
      <c r="J401" s="104" t="str">
        <f>IF(ISBLANK(Wohnsitz!I395),"",(Wohnsitz!I395))</f>
        <v/>
      </c>
      <c r="K401" s="103" t="str">
        <f>IF(ISBLANK(Wohnsitz!J395),"",(Wohnsitz!J395))</f>
        <v/>
      </c>
      <c r="L401" s="23" t="str">
        <f>IF(ISBLANK(Wohnsitz!K395),"",(Wohnsitz!K395))</f>
        <v/>
      </c>
      <c r="M401" s="105" t="str">
        <f>IF(ISBLANK(Wohnsitz!W395),"",(Wohnsitz!W395))</f>
        <v/>
      </c>
      <c r="N401" s="19" t="str">
        <f>IF(ISBLANK(Wohnsitz!L395),"",(Wohnsitz!L395/60))</f>
        <v/>
      </c>
      <c r="O401" s="19" t="str">
        <f>IF(ISBLANK(Wohnsitz!M395),"",(Wohnsitz!M395/60))</f>
        <v/>
      </c>
      <c r="P401" s="19" t="str">
        <f>IF(ISBLANK(Wohnsitz!N395),"",(Wohnsitz!N395/60))</f>
        <v/>
      </c>
      <c r="Q401" s="19">
        <f t="shared" si="12"/>
        <v>0</v>
      </c>
      <c r="R401" s="19" t="str">
        <f>IF(ISBLANK(Wohnsitz!P395),"",(Wohnsitz!P395))</f>
        <v/>
      </c>
      <c r="S401" s="19" t="str">
        <f>IF(ISBLANK(Wohnsitz!Q395),"",(Wohnsitz!Q395))</f>
        <v/>
      </c>
      <c r="T401" s="19" t="str">
        <f>IF(ISBLANK(Wohnsitz!R395),"",(Wohnsitz!R395))</f>
        <v/>
      </c>
      <c r="U401" s="19" t="str">
        <f>IF(ISBLANK(Wohnsitz!S395),"",(Wohnsitz!S395))</f>
        <v/>
      </c>
      <c r="V401" s="19" t="str">
        <f>IF(ISBLANK(Wohnsitz!T395),"",(Wohnsitz!T395))</f>
        <v/>
      </c>
      <c r="W401" s="19" t="str">
        <f>IF(ISBLANK(Wohnsitz!U395),"",(Wohnsitz!U395))</f>
        <v/>
      </c>
      <c r="X401" s="82">
        <f t="shared" si="13"/>
        <v>0</v>
      </c>
    </row>
    <row r="402" spans="1:24" ht="23.25" customHeight="1">
      <c r="A402" s="104" t="str">
        <f>IFERROR(IF('Sammel-RG'!J402&lt;&gt;"",INDEX(Wohnsitz!$J$1,1),""),"")</f>
        <v/>
      </c>
      <c r="B402" s="104" t="str">
        <f>IFERROR(IF('Sammel-RG'!J402&lt;&gt;"",INDEX(Wohnsitz!$C$8,1),""),"")</f>
        <v/>
      </c>
      <c r="C402" s="104" t="str">
        <f>IFERROR(IF('Sammel-RG'!J402&lt;&gt;"",INDEX(Wohnsitz!$C$5,1),""),"")</f>
        <v/>
      </c>
      <c r="D402" s="104" t="str">
        <f>IFERROR(IF('Sammel-RG'!H402&lt;&gt;"", 'Sammel-RG'!$B$10 &amp; " " &amp; $B$11, ""), "")</f>
        <v/>
      </c>
      <c r="E402" s="104" t="str">
        <f>IFERROR(IF('Sammel-RG'!J402&lt;&gt;"",INDEX(Wohnsitz!$F$7,1),""),"")</f>
        <v/>
      </c>
      <c r="F402" s="104" t="str">
        <f>IFERROR(IF('Sammel-RG'!J402&lt;&gt;"",INDEX(Wohnsitz!$C$11,1),""),"")</f>
        <v/>
      </c>
      <c r="G402" s="104" t="str">
        <f>IF(ISBLANK(Wohnsitz!B396),"",(Wohnsitz!B396))</f>
        <v/>
      </c>
      <c r="H402" s="104" t="str">
        <f>IF(ISBLANK(Wohnsitz!G396),"",(Wohnsitz!G396))</f>
        <v/>
      </c>
      <c r="I402" s="104" t="str">
        <f>IF(ISBLANK(Wohnsitz!H396),"",(Wohnsitz!H396))</f>
        <v/>
      </c>
      <c r="J402" s="104" t="str">
        <f>IF(ISBLANK(Wohnsitz!I396),"",(Wohnsitz!I396))</f>
        <v/>
      </c>
      <c r="K402" s="103" t="str">
        <f>IF(ISBLANK(Wohnsitz!J396),"",(Wohnsitz!J396))</f>
        <v/>
      </c>
      <c r="L402" s="23" t="str">
        <f>IF(ISBLANK(Wohnsitz!K396),"",(Wohnsitz!K396))</f>
        <v/>
      </c>
      <c r="M402" s="105" t="str">
        <f>IF(ISBLANK(Wohnsitz!W396),"",(Wohnsitz!W396))</f>
        <v/>
      </c>
      <c r="N402" s="19" t="str">
        <f>IF(ISBLANK(Wohnsitz!L396),"",(Wohnsitz!L396/60))</f>
        <v/>
      </c>
      <c r="O402" s="19" t="str">
        <f>IF(ISBLANK(Wohnsitz!M396),"",(Wohnsitz!M396/60))</f>
        <v/>
      </c>
      <c r="P402" s="19" t="str">
        <f>IF(ISBLANK(Wohnsitz!N396),"",(Wohnsitz!N396/60))</f>
        <v/>
      </c>
      <c r="Q402" s="19">
        <f t="shared" si="12"/>
        <v>0</v>
      </c>
      <c r="R402" s="19" t="str">
        <f>IF(ISBLANK(Wohnsitz!P396),"",(Wohnsitz!P396))</f>
        <v/>
      </c>
      <c r="S402" s="19" t="str">
        <f>IF(ISBLANK(Wohnsitz!Q396),"",(Wohnsitz!Q396))</f>
        <v/>
      </c>
      <c r="T402" s="19" t="str">
        <f>IF(ISBLANK(Wohnsitz!R396),"",(Wohnsitz!R396))</f>
        <v/>
      </c>
      <c r="U402" s="19" t="str">
        <f>IF(ISBLANK(Wohnsitz!S396),"",(Wohnsitz!S396))</f>
        <v/>
      </c>
      <c r="V402" s="19" t="str">
        <f>IF(ISBLANK(Wohnsitz!T396),"",(Wohnsitz!T396))</f>
        <v/>
      </c>
      <c r="W402" s="19" t="str">
        <f>IF(ISBLANK(Wohnsitz!U396),"",(Wohnsitz!U396))</f>
        <v/>
      </c>
      <c r="X402" s="82">
        <f t="shared" si="13"/>
        <v>0</v>
      </c>
    </row>
    <row r="403" spans="1:24" ht="23.25" customHeight="1">
      <c r="A403" s="104" t="str">
        <f>IFERROR(IF('Sammel-RG'!J403&lt;&gt;"",INDEX(Wohnsitz!$J$1,1),""),"")</f>
        <v/>
      </c>
      <c r="B403" s="104" t="str">
        <f>IFERROR(IF('Sammel-RG'!J403&lt;&gt;"",INDEX(Wohnsitz!$C$8,1),""),"")</f>
        <v/>
      </c>
      <c r="C403" s="104" t="str">
        <f>IFERROR(IF('Sammel-RG'!J403&lt;&gt;"",INDEX(Wohnsitz!$C$5,1),""),"")</f>
        <v/>
      </c>
      <c r="D403" s="104" t="str">
        <f>IFERROR(IF('Sammel-RG'!H403&lt;&gt;"", 'Sammel-RG'!$B$10 &amp; " " &amp; $B$11, ""), "")</f>
        <v/>
      </c>
      <c r="E403" s="104" t="str">
        <f>IFERROR(IF('Sammel-RG'!J403&lt;&gt;"",INDEX(Wohnsitz!$F$7,1),""),"")</f>
        <v/>
      </c>
      <c r="F403" s="104" t="str">
        <f>IFERROR(IF('Sammel-RG'!J403&lt;&gt;"",INDEX(Wohnsitz!$C$11,1),""),"")</f>
        <v/>
      </c>
      <c r="G403" s="104" t="str">
        <f>IF(ISBLANK(Wohnsitz!B397),"",(Wohnsitz!B397))</f>
        <v/>
      </c>
      <c r="H403" s="104" t="str">
        <f>IF(ISBLANK(Wohnsitz!G397),"",(Wohnsitz!G397))</f>
        <v/>
      </c>
      <c r="I403" s="104" t="str">
        <f>IF(ISBLANK(Wohnsitz!H397),"",(Wohnsitz!H397))</f>
        <v/>
      </c>
      <c r="J403" s="104" t="str">
        <f>IF(ISBLANK(Wohnsitz!I397),"",(Wohnsitz!I397))</f>
        <v/>
      </c>
      <c r="K403" s="103" t="str">
        <f>IF(ISBLANK(Wohnsitz!J397),"",(Wohnsitz!J397))</f>
        <v/>
      </c>
      <c r="L403" s="23" t="str">
        <f>IF(ISBLANK(Wohnsitz!K397),"",(Wohnsitz!K397))</f>
        <v/>
      </c>
      <c r="M403" s="105" t="str">
        <f>IF(ISBLANK(Wohnsitz!W397),"",(Wohnsitz!W397))</f>
        <v/>
      </c>
      <c r="N403" s="19" t="str">
        <f>IF(ISBLANK(Wohnsitz!L397),"",(Wohnsitz!L397/60))</f>
        <v/>
      </c>
      <c r="O403" s="19" t="str">
        <f>IF(ISBLANK(Wohnsitz!M397),"",(Wohnsitz!M397/60))</f>
        <v/>
      </c>
      <c r="P403" s="19" t="str">
        <f>IF(ISBLANK(Wohnsitz!N397),"",(Wohnsitz!N397/60))</f>
        <v/>
      </c>
      <c r="Q403" s="19">
        <f t="shared" si="12"/>
        <v>0</v>
      </c>
      <c r="R403" s="19" t="str">
        <f>IF(ISBLANK(Wohnsitz!P397),"",(Wohnsitz!P397))</f>
        <v/>
      </c>
      <c r="S403" s="19" t="str">
        <f>IF(ISBLANK(Wohnsitz!Q397),"",(Wohnsitz!Q397))</f>
        <v/>
      </c>
      <c r="T403" s="19" t="str">
        <f>IF(ISBLANK(Wohnsitz!R397),"",(Wohnsitz!R397))</f>
        <v/>
      </c>
      <c r="U403" s="19" t="str">
        <f>IF(ISBLANK(Wohnsitz!S397),"",(Wohnsitz!S397))</f>
        <v/>
      </c>
      <c r="V403" s="19" t="str">
        <f>IF(ISBLANK(Wohnsitz!T397),"",(Wohnsitz!T397))</f>
        <v/>
      </c>
      <c r="W403" s="19" t="str">
        <f>IF(ISBLANK(Wohnsitz!U397),"",(Wohnsitz!U397))</f>
        <v/>
      </c>
      <c r="X403" s="82">
        <f t="shared" si="13"/>
        <v>0</v>
      </c>
    </row>
    <row r="404" spans="1:24" ht="23.25" customHeight="1">
      <c r="A404" s="104" t="str">
        <f>IFERROR(IF('Sammel-RG'!J404&lt;&gt;"",INDEX(Wohnsitz!$J$1,1),""),"")</f>
        <v/>
      </c>
      <c r="B404" s="104" t="str">
        <f>IFERROR(IF('Sammel-RG'!J404&lt;&gt;"",INDEX(Wohnsitz!$C$8,1),""),"")</f>
        <v/>
      </c>
      <c r="C404" s="104" t="str">
        <f>IFERROR(IF('Sammel-RG'!J404&lt;&gt;"",INDEX(Wohnsitz!$C$5,1),""),"")</f>
        <v/>
      </c>
      <c r="D404" s="104" t="str">
        <f>IFERROR(IF('Sammel-RG'!H404&lt;&gt;"", 'Sammel-RG'!$B$10 &amp; " " &amp; $B$11, ""), "")</f>
        <v/>
      </c>
      <c r="E404" s="104" t="str">
        <f>IFERROR(IF('Sammel-RG'!J404&lt;&gt;"",INDEX(Wohnsitz!$F$7,1),""),"")</f>
        <v/>
      </c>
      <c r="F404" s="104" t="str">
        <f>IFERROR(IF('Sammel-RG'!J404&lt;&gt;"",INDEX(Wohnsitz!$C$11,1),""),"")</f>
        <v/>
      </c>
      <c r="G404" s="104" t="str">
        <f>IF(ISBLANK(Wohnsitz!B398),"",(Wohnsitz!B398))</f>
        <v/>
      </c>
      <c r="H404" s="104" t="str">
        <f>IF(ISBLANK(Wohnsitz!G398),"",(Wohnsitz!G398))</f>
        <v/>
      </c>
      <c r="I404" s="104" t="str">
        <f>IF(ISBLANK(Wohnsitz!H398),"",(Wohnsitz!H398))</f>
        <v/>
      </c>
      <c r="J404" s="104" t="str">
        <f>IF(ISBLANK(Wohnsitz!I398),"",(Wohnsitz!I398))</f>
        <v/>
      </c>
      <c r="K404" s="103" t="str">
        <f>IF(ISBLANK(Wohnsitz!J398),"",(Wohnsitz!J398))</f>
        <v/>
      </c>
      <c r="L404" s="23" t="str">
        <f>IF(ISBLANK(Wohnsitz!K398),"",(Wohnsitz!K398))</f>
        <v/>
      </c>
      <c r="M404" s="105" t="str">
        <f>IF(ISBLANK(Wohnsitz!W398),"",(Wohnsitz!W398))</f>
        <v/>
      </c>
      <c r="N404" s="19" t="str">
        <f>IF(ISBLANK(Wohnsitz!L398),"",(Wohnsitz!L398/60))</f>
        <v/>
      </c>
      <c r="O404" s="19" t="str">
        <f>IF(ISBLANK(Wohnsitz!M398),"",(Wohnsitz!M398/60))</f>
        <v/>
      </c>
      <c r="P404" s="19" t="str">
        <f>IF(ISBLANK(Wohnsitz!N398),"",(Wohnsitz!N398/60))</f>
        <v/>
      </c>
      <c r="Q404" s="19">
        <f t="shared" si="12"/>
        <v>0</v>
      </c>
      <c r="R404" s="19" t="str">
        <f>IF(ISBLANK(Wohnsitz!P398),"",(Wohnsitz!P398))</f>
        <v/>
      </c>
      <c r="S404" s="19" t="str">
        <f>IF(ISBLANK(Wohnsitz!Q398),"",(Wohnsitz!Q398))</f>
        <v/>
      </c>
      <c r="T404" s="19" t="str">
        <f>IF(ISBLANK(Wohnsitz!R398),"",(Wohnsitz!R398))</f>
        <v/>
      </c>
      <c r="U404" s="19" t="str">
        <f>IF(ISBLANK(Wohnsitz!S398),"",(Wohnsitz!S398))</f>
        <v/>
      </c>
      <c r="V404" s="19" t="str">
        <f>IF(ISBLANK(Wohnsitz!T398),"",(Wohnsitz!T398))</f>
        <v/>
      </c>
      <c r="W404" s="19" t="str">
        <f>IF(ISBLANK(Wohnsitz!U398),"",(Wohnsitz!U398))</f>
        <v/>
      </c>
      <c r="X404" s="82">
        <f t="shared" si="13"/>
        <v>0</v>
      </c>
    </row>
    <row r="405" spans="1:24" ht="23.25" customHeight="1">
      <c r="A405" s="104" t="str">
        <f>IFERROR(IF('Sammel-RG'!J405&lt;&gt;"",INDEX(Wohnsitz!$J$1,1),""),"")</f>
        <v/>
      </c>
      <c r="B405" s="104" t="str">
        <f>IFERROR(IF('Sammel-RG'!J405&lt;&gt;"",INDEX(Wohnsitz!$C$8,1),""),"")</f>
        <v/>
      </c>
      <c r="C405" s="104" t="str">
        <f>IFERROR(IF('Sammel-RG'!J405&lt;&gt;"",INDEX(Wohnsitz!$C$5,1),""),"")</f>
        <v/>
      </c>
      <c r="D405" s="104" t="str">
        <f>IFERROR(IF('Sammel-RG'!H405&lt;&gt;"", 'Sammel-RG'!$B$10 &amp; " " &amp; $B$11, ""), "")</f>
        <v/>
      </c>
      <c r="E405" s="104" t="str">
        <f>IFERROR(IF('Sammel-RG'!J405&lt;&gt;"",INDEX(Wohnsitz!$F$7,1),""),"")</f>
        <v/>
      </c>
      <c r="F405" s="104" t="str">
        <f>IFERROR(IF('Sammel-RG'!J405&lt;&gt;"",INDEX(Wohnsitz!$C$11,1),""),"")</f>
        <v/>
      </c>
      <c r="G405" s="104" t="str">
        <f>IF(ISBLANK(Wohnsitz!B399),"",(Wohnsitz!B399))</f>
        <v/>
      </c>
      <c r="H405" s="104" t="str">
        <f>IF(ISBLANK(Wohnsitz!G399),"",(Wohnsitz!G399))</f>
        <v/>
      </c>
      <c r="I405" s="104" t="str">
        <f>IF(ISBLANK(Wohnsitz!H399),"",(Wohnsitz!H399))</f>
        <v/>
      </c>
      <c r="J405" s="104" t="str">
        <f>IF(ISBLANK(Wohnsitz!I399),"",(Wohnsitz!I399))</f>
        <v/>
      </c>
      <c r="K405" s="103" t="str">
        <f>IF(ISBLANK(Wohnsitz!J399),"",(Wohnsitz!J399))</f>
        <v/>
      </c>
      <c r="L405" s="23" t="str">
        <f>IF(ISBLANK(Wohnsitz!K399),"",(Wohnsitz!K399))</f>
        <v/>
      </c>
      <c r="M405" s="105" t="str">
        <f>IF(ISBLANK(Wohnsitz!W399),"",(Wohnsitz!W399))</f>
        <v/>
      </c>
      <c r="N405" s="19" t="str">
        <f>IF(ISBLANK(Wohnsitz!L399),"",(Wohnsitz!L399/60))</f>
        <v/>
      </c>
      <c r="O405" s="19" t="str">
        <f>IF(ISBLANK(Wohnsitz!M399),"",(Wohnsitz!M399/60))</f>
        <v/>
      </c>
      <c r="P405" s="19" t="str">
        <f>IF(ISBLANK(Wohnsitz!N399),"",(Wohnsitz!N399/60))</f>
        <v/>
      </c>
      <c r="Q405" s="19">
        <f t="shared" ref="Q405:Q418" si="14">SUM(N405:P405)</f>
        <v>0</v>
      </c>
      <c r="R405" s="19" t="str">
        <f>IF(ISBLANK(Wohnsitz!P399),"",(Wohnsitz!P399))</f>
        <v/>
      </c>
      <c r="S405" s="19" t="str">
        <f>IF(ISBLANK(Wohnsitz!Q399),"",(Wohnsitz!Q399))</f>
        <v/>
      </c>
      <c r="T405" s="19" t="str">
        <f>IF(ISBLANK(Wohnsitz!R399),"",(Wohnsitz!R399))</f>
        <v/>
      </c>
      <c r="U405" s="19" t="str">
        <f>IF(ISBLANK(Wohnsitz!S399),"",(Wohnsitz!S399))</f>
        <v/>
      </c>
      <c r="V405" s="19" t="str">
        <f>IF(ISBLANK(Wohnsitz!T399),"",(Wohnsitz!T399))</f>
        <v/>
      </c>
      <c r="W405" s="19" t="str">
        <f>IF(ISBLANK(Wohnsitz!U399),"",(Wohnsitz!U399))</f>
        <v/>
      </c>
      <c r="X405" s="82">
        <f t="shared" ref="X405:X418" si="15">SUM(U405:W405)</f>
        <v>0</v>
      </c>
    </row>
    <row r="406" spans="1:24" ht="23.25" customHeight="1">
      <c r="A406" s="104" t="str">
        <f>IFERROR(IF('Sammel-RG'!J406&lt;&gt;"",INDEX(Wohnsitz!$J$1,1),""),"")</f>
        <v/>
      </c>
      <c r="B406" s="104" t="str">
        <f>IFERROR(IF('Sammel-RG'!J406&lt;&gt;"",INDEX(Wohnsitz!$C$8,1),""),"")</f>
        <v/>
      </c>
      <c r="C406" s="104" t="str">
        <f>IFERROR(IF('Sammel-RG'!J406&lt;&gt;"",INDEX(Wohnsitz!$C$5,1),""),"")</f>
        <v/>
      </c>
      <c r="D406" s="104" t="str">
        <f>IFERROR(IF('Sammel-RG'!H406&lt;&gt;"", 'Sammel-RG'!$B$10 &amp; " " &amp; $B$11, ""), "")</f>
        <v/>
      </c>
      <c r="E406" s="104" t="str">
        <f>IFERROR(IF('Sammel-RG'!J406&lt;&gt;"",INDEX(Wohnsitz!$F$7,1),""),"")</f>
        <v/>
      </c>
      <c r="F406" s="104" t="str">
        <f>IFERROR(IF('Sammel-RG'!J406&lt;&gt;"",INDEX(Wohnsitz!$C$11,1),""),"")</f>
        <v/>
      </c>
      <c r="G406" s="104" t="str">
        <f>IF(ISBLANK(Wohnsitz!B400),"",(Wohnsitz!B400))</f>
        <v/>
      </c>
      <c r="H406" s="104" t="str">
        <f>IF(ISBLANK(Wohnsitz!G400),"",(Wohnsitz!G400))</f>
        <v/>
      </c>
      <c r="I406" s="104" t="str">
        <f>IF(ISBLANK(Wohnsitz!H400),"",(Wohnsitz!H400))</f>
        <v/>
      </c>
      <c r="J406" s="104" t="str">
        <f>IF(ISBLANK(Wohnsitz!I400),"",(Wohnsitz!I400))</f>
        <v/>
      </c>
      <c r="K406" s="103" t="str">
        <f>IF(ISBLANK(Wohnsitz!J400),"",(Wohnsitz!J400))</f>
        <v/>
      </c>
      <c r="L406" s="23" t="str">
        <f>IF(ISBLANK(Wohnsitz!K400),"",(Wohnsitz!K400))</f>
        <v/>
      </c>
      <c r="M406" s="105" t="str">
        <f>IF(ISBLANK(Wohnsitz!W400),"",(Wohnsitz!W400))</f>
        <v/>
      </c>
      <c r="N406" s="19" t="str">
        <f>IF(ISBLANK(Wohnsitz!L400),"",(Wohnsitz!L400/60))</f>
        <v/>
      </c>
      <c r="O406" s="19" t="str">
        <f>IF(ISBLANK(Wohnsitz!M400),"",(Wohnsitz!M400/60))</f>
        <v/>
      </c>
      <c r="P406" s="19" t="str">
        <f>IF(ISBLANK(Wohnsitz!N400),"",(Wohnsitz!N400/60))</f>
        <v/>
      </c>
      <c r="Q406" s="19">
        <f t="shared" si="14"/>
        <v>0</v>
      </c>
      <c r="R406" s="19" t="str">
        <f>IF(ISBLANK(Wohnsitz!P400),"",(Wohnsitz!P400))</f>
        <v/>
      </c>
      <c r="S406" s="19" t="str">
        <f>IF(ISBLANK(Wohnsitz!Q400),"",(Wohnsitz!Q400))</f>
        <v/>
      </c>
      <c r="T406" s="19" t="str">
        <f>IF(ISBLANK(Wohnsitz!R400),"",(Wohnsitz!R400))</f>
        <v/>
      </c>
      <c r="U406" s="19" t="str">
        <f>IF(ISBLANK(Wohnsitz!S400),"",(Wohnsitz!S400))</f>
        <v/>
      </c>
      <c r="V406" s="19" t="str">
        <f>IF(ISBLANK(Wohnsitz!T400),"",(Wohnsitz!T400))</f>
        <v/>
      </c>
      <c r="W406" s="19" t="str">
        <f>IF(ISBLANK(Wohnsitz!U400),"",(Wohnsitz!U400))</f>
        <v/>
      </c>
      <c r="X406" s="82">
        <f t="shared" si="15"/>
        <v>0</v>
      </c>
    </row>
    <row r="407" spans="1:24" ht="23.25" customHeight="1">
      <c r="A407" s="104" t="str">
        <f>IFERROR(IF('Sammel-RG'!J407&lt;&gt;"",INDEX(Wohnsitz!$J$1,1),""),"")</f>
        <v/>
      </c>
      <c r="B407" s="104" t="str">
        <f>IFERROR(IF('Sammel-RG'!J407&lt;&gt;"",INDEX(Wohnsitz!$C$8,1),""),"")</f>
        <v/>
      </c>
      <c r="C407" s="104" t="str">
        <f>IFERROR(IF('Sammel-RG'!J407&lt;&gt;"",INDEX(Wohnsitz!$C$5,1),""),"")</f>
        <v/>
      </c>
      <c r="D407" s="104" t="str">
        <f>IFERROR(IF('Sammel-RG'!H407&lt;&gt;"", 'Sammel-RG'!$B$10 &amp; " " &amp; $B$11, ""), "")</f>
        <v/>
      </c>
      <c r="E407" s="104" t="str">
        <f>IFERROR(IF('Sammel-RG'!J407&lt;&gt;"",INDEX(Wohnsitz!$F$7,1),""),"")</f>
        <v/>
      </c>
      <c r="F407" s="104" t="str">
        <f>IFERROR(IF('Sammel-RG'!J407&lt;&gt;"",INDEX(Wohnsitz!$C$11,1),""),"")</f>
        <v/>
      </c>
      <c r="G407" s="104" t="str">
        <f>IF(ISBLANK(Wohnsitz!B401),"",(Wohnsitz!B401))</f>
        <v/>
      </c>
      <c r="H407" s="104" t="str">
        <f>IF(ISBLANK(Wohnsitz!G401),"",(Wohnsitz!G401))</f>
        <v/>
      </c>
      <c r="I407" s="104" t="str">
        <f>IF(ISBLANK(Wohnsitz!H401),"",(Wohnsitz!H401))</f>
        <v/>
      </c>
      <c r="J407" s="104" t="str">
        <f>IF(ISBLANK(Wohnsitz!I401),"",(Wohnsitz!I401))</f>
        <v/>
      </c>
      <c r="K407" s="103" t="str">
        <f>IF(ISBLANK(Wohnsitz!J401),"",(Wohnsitz!J401))</f>
        <v/>
      </c>
      <c r="L407" s="23" t="str">
        <f>IF(ISBLANK(Wohnsitz!K401),"",(Wohnsitz!K401))</f>
        <v/>
      </c>
      <c r="M407" s="105" t="str">
        <f>IF(ISBLANK(Wohnsitz!W401),"",(Wohnsitz!W401))</f>
        <v/>
      </c>
      <c r="N407" s="19" t="str">
        <f>IF(ISBLANK(Wohnsitz!L401),"",(Wohnsitz!L401/60))</f>
        <v/>
      </c>
      <c r="O407" s="19" t="str">
        <f>IF(ISBLANK(Wohnsitz!M401),"",(Wohnsitz!M401/60))</f>
        <v/>
      </c>
      <c r="P407" s="19" t="str">
        <f>IF(ISBLANK(Wohnsitz!N401),"",(Wohnsitz!N401/60))</f>
        <v/>
      </c>
      <c r="Q407" s="19">
        <f t="shared" si="14"/>
        <v>0</v>
      </c>
      <c r="R407" s="19" t="str">
        <f>IF(ISBLANK(Wohnsitz!P401),"",(Wohnsitz!P401))</f>
        <v/>
      </c>
      <c r="S407" s="19" t="str">
        <f>IF(ISBLANK(Wohnsitz!Q401),"",(Wohnsitz!Q401))</f>
        <v/>
      </c>
      <c r="T407" s="19" t="str">
        <f>IF(ISBLANK(Wohnsitz!R401),"",(Wohnsitz!R401))</f>
        <v/>
      </c>
      <c r="U407" s="19" t="str">
        <f>IF(ISBLANK(Wohnsitz!S401),"",(Wohnsitz!S401))</f>
        <v/>
      </c>
      <c r="V407" s="19" t="str">
        <f>IF(ISBLANK(Wohnsitz!T401),"",(Wohnsitz!T401))</f>
        <v/>
      </c>
      <c r="W407" s="19" t="str">
        <f>IF(ISBLANK(Wohnsitz!U401),"",(Wohnsitz!U401))</f>
        <v/>
      </c>
      <c r="X407" s="82">
        <f t="shared" si="15"/>
        <v>0</v>
      </c>
    </row>
    <row r="408" spans="1:24" ht="23.25" customHeight="1">
      <c r="A408" s="104" t="str">
        <f>IFERROR(IF('Sammel-RG'!J408&lt;&gt;"",INDEX(Wohnsitz!$J$1,1),""),"")</f>
        <v/>
      </c>
      <c r="B408" s="104" t="str">
        <f>IFERROR(IF('Sammel-RG'!J408&lt;&gt;"",INDEX(Wohnsitz!$C$8,1),""),"")</f>
        <v/>
      </c>
      <c r="C408" s="104" t="str">
        <f>IFERROR(IF('Sammel-RG'!J408&lt;&gt;"",INDEX(Wohnsitz!$C$5,1),""),"")</f>
        <v/>
      </c>
      <c r="D408" s="104" t="str">
        <f>IFERROR(IF('Sammel-RG'!H408&lt;&gt;"", 'Sammel-RG'!$B$10 &amp; " " &amp; $B$11, ""), "")</f>
        <v/>
      </c>
      <c r="E408" s="104" t="str">
        <f>IFERROR(IF('Sammel-RG'!J408&lt;&gt;"",INDEX(Wohnsitz!$F$7,1),""),"")</f>
        <v/>
      </c>
      <c r="F408" s="104" t="str">
        <f>IFERROR(IF('Sammel-RG'!J408&lt;&gt;"",INDEX(Wohnsitz!$C$11,1),""),"")</f>
        <v/>
      </c>
      <c r="G408" s="104" t="str">
        <f>IF(ISBLANK(Wohnsitz!B402),"",(Wohnsitz!B402))</f>
        <v/>
      </c>
      <c r="H408" s="104" t="str">
        <f>IF(ISBLANK(Wohnsitz!G402),"",(Wohnsitz!G402))</f>
        <v/>
      </c>
      <c r="I408" s="104" t="str">
        <f>IF(ISBLANK(Wohnsitz!H402),"",(Wohnsitz!H402))</f>
        <v/>
      </c>
      <c r="J408" s="104" t="str">
        <f>IF(ISBLANK(Wohnsitz!I402),"",(Wohnsitz!I402))</f>
        <v/>
      </c>
      <c r="K408" s="103" t="str">
        <f>IF(ISBLANK(Wohnsitz!J402),"",(Wohnsitz!J402))</f>
        <v/>
      </c>
      <c r="L408" s="23" t="str">
        <f>IF(ISBLANK(Wohnsitz!K402),"",(Wohnsitz!K402))</f>
        <v/>
      </c>
      <c r="M408" s="105" t="str">
        <f>IF(ISBLANK(Wohnsitz!W402),"",(Wohnsitz!W402))</f>
        <v/>
      </c>
      <c r="N408" s="19" t="str">
        <f>IF(ISBLANK(Wohnsitz!L402),"",(Wohnsitz!L402/60))</f>
        <v/>
      </c>
      <c r="O408" s="19" t="str">
        <f>IF(ISBLANK(Wohnsitz!M402),"",(Wohnsitz!M402/60))</f>
        <v/>
      </c>
      <c r="P408" s="19" t="str">
        <f>IF(ISBLANK(Wohnsitz!N402),"",(Wohnsitz!N402/60))</f>
        <v/>
      </c>
      <c r="Q408" s="19">
        <f t="shared" si="14"/>
        <v>0</v>
      </c>
      <c r="R408" s="19" t="str">
        <f>IF(ISBLANK(Wohnsitz!P402),"",(Wohnsitz!P402))</f>
        <v/>
      </c>
      <c r="S408" s="19" t="str">
        <f>IF(ISBLANK(Wohnsitz!Q402),"",(Wohnsitz!Q402))</f>
        <v/>
      </c>
      <c r="T408" s="19" t="str">
        <f>IF(ISBLANK(Wohnsitz!R402),"",(Wohnsitz!R402))</f>
        <v/>
      </c>
      <c r="U408" s="19" t="str">
        <f>IF(ISBLANK(Wohnsitz!S402),"",(Wohnsitz!S402))</f>
        <v/>
      </c>
      <c r="V408" s="19" t="str">
        <f>IF(ISBLANK(Wohnsitz!T402),"",(Wohnsitz!T402))</f>
        <v/>
      </c>
      <c r="W408" s="19" t="str">
        <f>IF(ISBLANK(Wohnsitz!U402),"",(Wohnsitz!U402))</f>
        <v/>
      </c>
      <c r="X408" s="82">
        <f t="shared" si="15"/>
        <v>0</v>
      </c>
    </row>
    <row r="409" spans="1:24" ht="23.25" customHeight="1">
      <c r="A409" s="104" t="str">
        <f>IFERROR(IF('Sammel-RG'!J409&lt;&gt;"",INDEX(Wohnsitz!$J$1,1),""),"")</f>
        <v/>
      </c>
      <c r="B409" s="104" t="str">
        <f>IFERROR(IF('Sammel-RG'!J409&lt;&gt;"",INDEX(Wohnsitz!$C$8,1),""),"")</f>
        <v/>
      </c>
      <c r="C409" s="104" t="str">
        <f>IFERROR(IF('Sammel-RG'!J409&lt;&gt;"",INDEX(Wohnsitz!$C$5,1),""),"")</f>
        <v/>
      </c>
      <c r="D409" s="104" t="str">
        <f>IFERROR(IF('Sammel-RG'!H409&lt;&gt;"", 'Sammel-RG'!$B$10 &amp; " " &amp; $B$11, ""), "")</f>
        <v/>
      </c>
      <c r="E409" s="104" t="str">
        <f>IFERROR(IF('Sammel-RG'!J409&lt;&gt;"",INDEX(Wohnsitz!$F$7,1),""),"")</f>
        <v/>
      </c>
      <c r="F409" s="104" t="str">
        <f>IFERROR(IF('Sammel-RG'!J409&lt;&gt;"",INDEX(Wohnsitz!$C$11,1),""),"")</f>
        <v/>
      </c>
      <c r="G409" s="104" t="str">
        <f>IF(ISBLANK(Wohnsitz!B403),"",(Wohnsitz!B403))</f>
        <v/>
      </c>
      <c r="H409" s="104" t="str">
        <f>IF(ISBLANK(Wohnsitz!G403),"",(Wohnsitz!G403))</f>
        <v/>
      </c>
      <c r="I409" s="104" t="str">
        <f>IF(ISBLANK(Wohnsitz!H403),"",(Wohnsitz!H403))</f>
        <v/>
      </c>
      <c r="J409" s="104" t="str">
        <f>IF(ISBLANK(Wohnsitz!I403),"",(Wohnsitz!I403))</f>
        <v/>
      </c>
      <c r="K409" s="103" t="str">
        <f>IF(ISBLANK(Wohnsitz!J403),"",(Wohnsitz!J403))</f>
        <v/>
      </c>
      <c r="L409" s="23" t="str">
        <f>IF(ISBLANK(Wohnsitz!K403),"",(Wohnsitz!K403))</f>
        <v/>
      </c>
      <c r="M409" s="105" t="str">
        <f>IF(ISBLANK(Wohnsitz!W403),"",(Wohnsitz!W403))</f>
        <v/>
      </c>
      <c r="N409" s="19" t="str">
        <f>IF(ISBLANK(Wohnsitz!L403),"",(Wohnsitz!L403/60))</f>
        <v/>
      </c>
      <c r="O409" s="19" t="str">
        <f>IF(ISBLANK(Wohnsitz!M403),"",(Wohnsitz!M403/60))</f>
        <v/>
      </c>
      <c r="P409" s="19" t="str">
        <f>IF(ISBLANK(Wohnsitz!N403),"",(Wohnsitz!N403/60))</f>
        <v/>
      </c>
      <c r="Q409" s="19">
        <f t="shared" si="14"/>
        <v>0</v>
      </c>
      <c r="R409" s="19" t="str">
        <f>IF(ISBLANK(Wohnsitz!P403),"",(Wohnsitz!P403))</f>
        <v/>
      </c>
      <c r="S409" s="19" t="str">
        <f>IF(ISBLANK(Wohnsitz!Q403),"",(Wohnsitz!Q403))</f>
        <v/>
      </c>
      <c r="T409" s="19" t="str">
        <f>IF(ISBLANK(Wohnsitz!R403),"",(Wohnsitz!R403))</f>
        <v/>
      </c>
      <c r="U409" s="19" t="str">
        <f>IF(ISBLANK(Wohnsitz!S403),"",(Wohnsitz!S403))</f>
        <v/>
      </c>
      <c r="V409" s="19" t="str">
        <f>IF(ISBLANK(Wohnsitz!T403),"",(Wohnsitz!T403))</f>
        <v/>
      </c>
      <c r="W409" s="19" t="str">
        <f>IF(ISBLANK(Wohnsitz!U403),"",(Wohnsitz!U403))</f>
        <v/>
      </c>
      <c r="X409" s="82">
        <f t="shared" si="15"/>
        <v>0</v>
      </c>
    </row>
    <row r="410" spans="1:24" ht="23.25" customHeight="1">
      <c r="A410" s="104" t="str">
        <f>IFERROR(IF('Sammel-RG'!J410&lt;&gt;"",INDEX(Wohnsitz!$J$1,1),""),"")</f>
        <v/>
      </c>
      <c r="B410" s="104" t="str">
        <f>IFERROR(IF('Sammel-RG'!J410&lt;&gt;"",INDEX(Wohnsitz!$C$8,1),""),"")</f>
        <v/>
      </c>
      <c r="C410" s="104" t="str">
        <f>IFERROR(IF('Sammel-RG'!J410&lt;&gt;"",INDEX(Wohnsitz!$C$5,1),""),"")</f>
        <v/>
      </c>
      <c r="D410" s="104" t="str">
        <f>IFERROR(IF('Sammel-RG'!H410&lt;&gt;"", 'Sammel-RG'!$B$10 &amp; " " &amp; $B$11, ""), "")</f>
        <v/>
      </c>
      <c r="E410" s="104" t="str">
        <f>IFERROR(IF('Sammel-RG'!J410&lt;&gt;"",INDEX(Wohnsitz!$F$7,1),""),"")</f>
        <v/>
      </c>
      <c r="F410" s="104" t="str">
        <f>IFERROR(IF('Sammel-RG'!J410&lt;&gt;"",INDEX(Wohnsitz!$C$11,1),""),"")</f>
        <v/>
      </c>
      <c r="G410" s="104" t="str">
        <f>IF(ISBLANK(Wohnsitz!B404),"",(Wohnsitz!B404))</f>
        <v/>
      </c>
      <c r="H410" s="104" t="str">
        <f>IF(ISBLANK(Wohnsitz!G404),"",(Wohnsitz!G404))</f>
        <v/>
      </c>
      <c r="I410" s="104" t="str">
        <f>IF(ISBLANK(Wohnsitz!H404),"",(Wohnsitz!H404))</f>
        <v/>
      </c>
      <c r="J410" s="104" t="str">
        <f>IF(ISBLANK(Wohnsitz!I404),"",(Wohnsitz!I404))</f>
        <v/>
      </c>
      <c r="K410" s="103" t="str">
        <f>IF(ISBLANK(Wohnsitz!J404),"",(Wohnsitz!J404))</f>
        <v/>
      </c>
      <c r="L410" s="23" t="str">
        <f>IF(ISBLANK(Wohnsitz!K404),"",(Wohnsitz!K404))</f>
        <v/>
      </c>
      <c r="M410" s="105" t="str">
        <f>IF(ISBLANK(Wohnsitz!W404),"",(Wohnsitz!W404))</f>
        <v/>
      </c>
      <c r="N410" s="19" t="str">
        <f>IF(ISBLANK(Wohnsitz!L404),"",(Wohnsitz!L404/60))</f>
        <v/>
      </c>
      <c r="O410" s="19" t="str">
        <f>IF(ISBLANK(Wohnsitz!M404),"",(Wohnsitz!M404/60))</f>
        <v/>
      </c>
      <c r="P410" s="19" t="str">
        <f>IF(ISBLANK(Wohnsitz!N404),"",(Wohnsitz!N404/60))</f>
        <v/>
      </c>
      <c r="Q410" s="19">
        <f t="shared" si="14"/>
        <v>0</v>
      </c>
      <c r="R410" s="19" t="str">
        <f>IF(ISBLANK(Wohnsitz!P404),"",(Wohnsitz!P404))</f>
        <v/>
      </c>
      <c r="S410" s="19" t="str">
        <f>IF(ISBLANK(Wohnsitz!Q404),"",(Wohnsitz!Q404))</f>
        <v/>
      </c>
      <c r="T410" s="19" t="str">
        <f>IF(ISBLANK(Wohnsitz!R404),"",(Wohnsitz!R404))</f>
        <v/>
      </c>
      <c r="U410" s="19" t="str">
        <f>IF(ISBLANK(Wohnsitz!S404),"",(Wohnsitz!S404))</f>
        <v/>
      </c>
      <c r="V410" s="19" t="str">
        <f>IF(ISBLANK(Wohnsitz!T404),"",(Wohnsitz!T404))</f>
        <v/>
      </c>
      <c r="W410" s="19" t="str">
        <f>IF(ISBLANK(Wohnsitz!U404),"",(Wohnsitz!U404))</f>
        <v/>
      </c>
      <c r="X410" s="82">
        <f t="shared" si="15"/>
        <v>0</v>
      </c>
    </row>
    <row r="411" spans="1:24" ht="23.25" customHeight="1">
      <c r="A411" s="104" t="str">
        <f>IFERROR(IF('Sammel-RG'!J411&lt;&gt;"",INDEX(Wohnsitz!$J$1,1),""),"")</f>
        <v/>
      </c>
      <c r="B411" s="104" t="str">
        <f>IFERROR(IF('Sammel-RG'!J411&lt;&gt;"",INDEX(Wohnsitz!$C$8,1),""),"")</f>
        <v/>
      </c>
      <c r="C411" s="104" t="str">
        <f>IFERROR(IF('Sammel-RG'!J411&lt;&gt;"",INDEX(Wohnsitz!$C$5,1),""),"")</f>
        <v/>
      </c>
      <c r="D411" s="104" t="str">
        <f>IFERROR(IF('Sammel-RG'!H411&lt;&gt;"", 'Sammel-RG'!$B$10 &amp; " " &amp; $B$11, ""), "")</f>
        <v/>
      </c>
      <c r="E411" s="104" t="str">
        <f>IFERROR(IF('Sammel-RG'!J411&lt;&gt;"",INDEX(Wohnsitz!$F$7,1),""),"")</f>
        <v/>
      </c>
      <c r="F411" s="104" t="str">
        <f>IFERROR(IF('Sammel-RG'!J411&lt;&gt;"",INDEX(Wohnsitz!$C$11,1),""),"")</f>
        <v/>
      </c>
      <c r="G411" s="104" t="str">
        <f>IF(ISBLANK(Wohnsitz!B405),"",(Wohnsitz!B405))</f>
        <v/>
      </c>
      <c r="H411" s="104" t="str">
        <f>IF(ISBLANK(Wohnsitz!G405),"",(Wohnsitz!G405))</f>
        <v/>
      </c>
      <c r="I411" s="104" t="str">
        <f>IF(ISBLANK(Wohnsitz!H405),"",(Wohnsitz!H405))</f>
        <v/>
      </c>
      <c r="J411" s="104" t="str">
        <f>IF(ISBLANK(Wohnsitz!I405),"",(Wohnsitz!I405))</f>
        <v/>
      </c>
      <c r="K411" s="103" t="str">
        <f>IF(ISBLANK(Wohnsitz!J405),"",(Wohnsitz!J405))</f>
        <v/>
      </c>
      <c r="L411" s="23" t="str">
        <f>IF(ISBLANK(Wohnsitz!K405),"",(Wohnsitz!K405))</f>
        <v/>
      </c>
      <c r="M411" s="105" t="str">
        <f>IF(ISBLANK(Wohnsitz!W405),"",(Wohnsitz!W405))</f>
        <v/>
      </c>
      <c r="N411" s="19" t="str">
        <f>IF(ISBLANK(Wohnsitz!L405),"",(Wohnsitz!L405/60))</f>
        <v/>
      </c>
      <c r="O411" s="19" t="str">
        <f>IF(ISBLANK(Wohnsitz!M405),"",(Wohnsitz!M405/60))</f>
        <v/>
      </c>
      <c r="P411" s="19" t="str">
        <f>IF(ISBLANK(Wohnsitz!N405),"",(Wohnsitz!N405/60))</f>
        <v/>
      </c>
      <c r="Q411" s="19">
        <f t="shared" si="14"/>
        <v>0</v>
      </c>
      <c r="R411" s="19" t="str">
        <f>IF(ISBLANK(Wohnsitz!P405),"",(Wohnsitz!P405))</f>
        <v/>
      </c>
      <c r="S411" s="19" t="str">
        <f>IF(ISBLANK(Wohnsitz!Q405),"",(Wohnsitz!Q405))</f>
        <v/>
      </c>
      <c r="T411" s="19" t="str">
        <f>IF(ISBLANK(Wohnsitz!R405),"",(Wohnsitz!R405))</f>
        <v/>
      </c>
      <c r="U411" s="19" t="str">
        <f>IF(ISBLANK(Wohnsitz!S405),"",(Wohnsitz!S405))</f>
        <v/>
      </c>
      <c r="V411" s="19" t="str">
        <f>IF(ISBLANK(Wohnsitz!T405),"",(Wohnsitz!T405))</f>
        <v/>
      </c>
      <c r="W411" s="19" t="str">
        <f>IF(ISBLANK(Wohnsitz!U405),"",(Wohnsitz!U405))</f>
        <v/>
      </c>
      <c r="X411" s="82">
        <f t="shared" si="15"/>
        <v>0</v>
      </c>
    </row>
    <row r="412" spans="1:24" ht="23.25" customHeight="1">
      <c r="A412" s="104" t="str">
        <f>IFERROR(IF('Sammel-RG'!J412&lt;&gt;"",INDEX(Wohnsitz!$J$1,1),""),"")</f>
        <v/>
      </c>
      <c r="B412" s="104" t="str">
        <f>IFERROR(IF('Sammel-RG'!J412&lt;&gt;"",INDEX(Wohnsitz!$C$8,1),""),"")</f>
        <v/>
      </c>
      <c r="C412" s="104" t="str">
        <f>IFERROR(IF('Sammel-RG'!J412&lt;&gt;"",INDEX(Wohnsitz!$C$5,1),""),"")</f>
        <v/>
      </c>
      <c r="D412" s="104" t="str">
        <f>IFERROR(IF('Sammel-RG'!H412&lt;&gt;"", 'Sammel-RG'!$B$10 &amp; " " &amp; $B$11, ""), "")</f>
        <v/>
      </c>
      <c r="E412" s="104" t="str">
        <f>IFERROR(IF('Sammel-RG'!J412&lt;&gt;"",INDEX(Wohnsitz!$F$7,1),""),"")</f>
        <v/>
      </c>
      <c r="F412" s="104" t="str">
        <f>IFERROR(IF('Sammel-RG'!J412&lt;&gt;"",INDEX(Wohnsitz!$C$11,1),""),"")</f>
        <v/>
      </c>
      <c r="G412" s="104" t="str">
        <f>IF(ISBLANK(Wohnsitz!B406),"",(Wohnsitz!B406))</f>
        <v/>
      </c>
      <c r="H412" s="104" t="str">
        <f>IF(ISBLANK(Wohnsitz!G406),"",(Wohnsitz!G406))</f>
        <v/>
      </c>
      <c r="I412" s="104" t="str">
        <f>IF(ISBLANK(Wohnsitz!H406),"",(Wohnsitz!H406))</f>
        <v/>
      </c>
      <c r="J412" s="104" t="str">
        <f>IF(ISBLANK(Wohnsitz!I406),"",(Wohnsitz!I406))</f>
        <v/>
      </c>
      <c r="K412" s="103" t="str">
        <f>IF(ISBLANK(Wohnsitz!J406),"",(Wohnsitz!J406))</f>
        <v/>
      </c>
      <c r="L412" s="23" t="str">
        <f>IF(ISBLANK(Wohnsitz!K406),"",(Wohnsitz!K406))</f>
        <v/>
      </c>
      <c r="M412" s="105" t="str">
        <f>IF(ISBLANK(Wohnsitz!W406),"",(Wohnsitz!W406))</f>
        <v/>
      </c>
      <c r="N412" s="19" t="str">
        <f>IF(ISBLANK(Wohnsitz!L406),"",(Wohnsitz!L406/60))</f>
        <v/>
      </c>
      <c r="O412" s="19" t="str">
        <f>IF(ISBLANK(Wohnsitz!M406),"",(Wohnsitz!M406/60))</f>
        <v/>
      </c>
      <c r="P412" s="19" t="str">
        <f>IF(ISBLANK(Wohnsitz!N406),"",(Wohnsitz!N406/60))</f>
        <v/>
      </c>
      <c r="Q412" s="19">
        <f t="shared" si="14"/>
        <v>0</v>
      </c>
      <c r="R412" s="19" t="str">
        <f>IF(ISBLANK(Wohnsitz!P406),"",(Wohnsitz!P406))</f>
        <v/>
      </c>
      <c r="S412" s="19" t="str">
        <f>IF(ISBLANK(Wohnsitz!Q406),"",(Wohnsitz!Q406))</f>
        <v/>
      </c>
      <c r="T412" s="19" t="str">
        <f>IF(ISBLANK(Wohnsitz!R406),"",(Wohnsitz!R406))</f>
        <v/>
      </c>
      <c r="U412" s="19" t="str">
        <f>IF(ISBLANK(Wohnsitz!S406),"",(Wohnsitz!S406))</f>
        <v/>
      </c>
      <c r="V412" s="19" t="str">
        <f>IF(ISBLANK(Wohnsitz!T406),"",(Wohnsitz!T406))</f>
        <v/>
      </c>
      <c r="W412" s="19" t="str">
        <f>IF(ISBLANK(Wohnsitz!U406),"",(Wohnsitz!U406))</f>
        <v/>
      </c>
      <c r="X412" s="82">
        <f t="shared" si="15"/>
        <v>0</v>
      </c>
    </row>
    <row r="413" spans="1:24" ht="23.25" customHeight="1">
      <c r="A413" s="104" t="str">
        <f>IFERROR(IF('Sammel-RG'!J413&lt;&gt;"",INDEX(Wohnsitz!$J$1,1),""),"")</f>
        <v/>
      </c>
      <c r="B413" s="104" t="str">
        <f>IFERROR(IF('Sammel-RG'!J413&lt;&gt;"",INDEX(Wohnsitz!$C$8,1),""),"")</f>
        <v/>
      </c>
      <c r="C413" s="104" t="str">
        <f>IFERROR(IF('Sammel-RG'!J413&lt;&gt;"",INDEX(Wohnsitz!$C$5,1),""),"")</f>
        <v/>
      </c>
      <c r="D413" s="104" t="str">
        <f>IFERROR(IF('Sammel-RG'!H413&lt;&gt;"", 'Sammel-RG'!$B$10 &amp; " " &amp; $B$11, ""), "")</f>
        <v/>
      </c>
      <c r="E413" s="104" t="str">
        <f>IFERROR(IF('Sammel-RG'!J413&lt;&gt;"",INDEX(Wohnsitz!$F$7,1),""),"")</f>
        <v/>
      </c>
      <c r="F413" s="104" t="str">
        <f>IFERROR(IF('Sammel-RG'!J413&lt;&gt;"",INDEX(Wohnsitz!$C$11,1),""),"")</f>
        <v/>
      </c>
      <c r="G413" s="104" t="str">
        <f>IF(ISBLANK(Wohnsitz!B407),"",(Wohnsitz!B407))</f>
        <v/>
      </c>
      <c r="H413" s="104" t="str">
        <f>IF(ISBLANK(Wohnsitz!G407),"",(Wohnsitz!G407))</f>
        <v/>
      </c>
      <c r="I413" s="104" t="str">
        <f>IF(ISBLANK(Wohnsitz!H407),"",(Wohnsitz!H407))</f>
        <v/>
      </c>
      <c r="J413" s="104" t="str">
        <f>IF(ISBLANK(Wohnsitz!I407),"",(Wohnsitz!I407))</f>
        <v/>
      </c>
      <c r="K413" s="103" t="str">
        <f>IF(ISBLANK(Wohnsitz!J407),"",(Wohnsitz!J407))</f>
        <v/>
      </c>
      <c r="L413" s="23" t="str">
        <f>IF(ISBLANK(Wohnsitz!K407),"",(Wohnsitz!K407))</f>
        <v/>
      </c>
      <c r="M413" s="105" t="str">
        <f>IF(ISBLANK(Wohnsitz!W407),"",(Wohnsitz!W407))</f>
        <v/>
      </c>
      <c r="N413" s="19" t="str">
        <f>IF(ISBLANK(Wohnsitz!L407),"",(Wohnsitz!L407/60))</f>
        <v/>
      </c>
      <c r="O413" s="19" t="str">
        <f>IF(ISBLANK(Wohnsitz!M407),"",(Wohnsitz!M407/60))</f>
        <v/>
      </c>
      <c r="P413" s="19" t="str">
        <f>IF(ISBLANK(Wohnsitz!N407),"",(Wohnsitz!N407/60))</f>
        <v/>
      </c>
      <c r="Q413" s="19">
        <f t="shared" si="14"/>
        <v>0</v>
      </c>
      <c r="R413" s="19" t="str">
        <f>IF(ISBLANK(Wohnsitz!P407),"",(Wohnsitz!P407))</f>
        <v/>
      </c>
      <c r="S413" s="19" t="str">
        <f>IF(ISBLANK(Wohnsitz!Q407),"",(Wohnsitz!Q407))</f>
        <v/>
      </c>
      <c r="T413" s="19" t="str">
        <f>IF(ISBLANK(Wohnsitz!R407),"",(Wohnsitz!R407))</f>
        <v/>
      </c>
      <c r="U413" s="19" t="str">
        <f>IF(ISBLANK(Wohnsitz!S407),"",(Wohnsitz!S407))</f>
        <v/>
      </c>
      <c r="V413" s="19" t="str">
        <f>IF(ISBLANK(Wohnsitz!T407),"",(Wohnsitz!T407))</f>
        <v/>
      </c>
      <c r="W413" s="19" t="str">
        <f>IF(ISBLANK(Wohnsitz!U407),"",(Wohnsitz!U407))</f>
        <v/>
      </c>
      <c r="X413" s="82">
        <f t="shared" si="15"/>
        <v>0</v>
      </c>
    </row>
    <row r="414" spans="1:24" ht="23.25" customHeight="1">
      <c r="A414" s="104" t="str">
        <f>IFERROR(IF('Sammel-RG'!J414&lt;&gt;"",INDEX(Wohnsitz!$J$1,1),""),"")</f>
        <v/>
      </c>
      <c r="B414" s="104" t="str">
        <f>IFERROR(IF('Sammel-RG'!J414&lt;&gt;"",INDEX(Wohnsitz!$C$8,1),""),"")</f>
        <v/>
      </c>
      <c r="C414" s="104" t="str">
        <f>IFERROR(IF('Sammel-RG'!J414&lt;&gt;"",INDEX(Wohnsitz!$C$5,1),""),"")</f>
        <v/>
      </c>
      <c r="D414" s="104" t="str">
        <f>IFERROR(IF('Sammel-RG'!H414&lt;&gt;"", 'Sammel-RG'!$B$10 &amp; " " &amp; $B$11, ""), "")</f>
        <v/>
      </c>
      <c r="E414" s="104" t="str">
        <f>IFERROR(IF('Sammel-RG'!J414&lt;&gt;"",INDEX(Wohnsitz!$F$7,1),""),"")</f>
        <v/>
      </c>
      <c r="F414" s="104" t="str">
        <f>IFERROR(IF('Sammel-RG'!J414&lt;&gt;"",INDEX(Wohnsitz!$C$11,1),""),"")</f>
        <v/>
      </c>
      <c r="G414" s="104" t="str">
        <f>IF(ISBLANK(Wohnsitz!B408),"",(Wohnsitz!B408))</f>
        <v/>
      </c>
      <c r="H414" s="104" t="str">
        <f>IF(ISBLANK(Wohnsitz!G408),"",(Wohnsitz!G408))</f>
        <v/>
      </c>
      <c r="I414" s="104" t="str">
        <f>IF(ISBLANK(Wohnsitz!H408),"",(Wohnsitz!H408))</f>
        <v/>
      </c>
      <c r="J414" s="104" t="str">
        <f>IF(ISBLANK(Wohnsitz!I408),"",(Wohnsitz!I408))</f>
        <v/>
      </c>
      <c r="K414" s="103" t="str">
        <f>IF(ISBLANK(Wohnsitz!J408),"",(Wohnsitz!J408))</f>
        <v/>
      </c>
      <c r="L414" s="23" t="str">
        <f>IF(ISBLANK(Wohnsitz!K408),"",(Wohnsitz!K408))</f>
        <v/>
      </c>
      <c r="M414" s="105" t="str">
        <f>IF(ISBLANK(Wohnsitz!W408),"",(Wohnsitz!W408))</f>
        <v/>
      </c>
      <c r="N414" s="19" t="str">
        <f>IF(ISBLANK(Wohnsitz!L408),"",(Wohnsitz!L408/60))</f>
        <v/>
      </c>
      <c r="O414" s="19" t="str">
        <f>IF(ISBLANK(Wohnsitz!M408),"",(Wohnsitz!M408/60))</f>
        <v/>
      </c>
      <c r="P414" s="19" t="str">
        <f>IF(ISBLANK(Wohnsitz!N408),"",(Wohnsitz!N408/60))</f>
        <v/>
      </c>
      <c r="Q414" s="19">
        <f t="shared" si="14"/>
        <v>0</v>
      </c>
      <c r="R414" s="19" t="str">
        <f>IF(ISBLANK(Wohnsitz!P408),"",(Wohnsitz!P408))</f>
        <v/>
      </c>
      <c r="S414" s="19" t="str">
        <f>IF(ISBLANK(Wohnsitz!Q408),"",(Wohnsitz!Q408))</f>
        <v/>
      </c>
      <c r="T414" s="19" t="str">
        <f>IF(ISBLANK(Wohnsitz!R408),"",(Wohnsitz!R408))</f>
        <v/>
      </c>
      <c r="U414" s="19" t="str">
        <f>IF(ISBLANK(Wohnsitz!S408),"",(Wohnsitz!S408))</f>
        <v/>
      </c>
      <c r="V414" s="19" t="str">
        <f>IF(ISBLANK(Wohnsitz!T408),"",(Wohnsitz!T408))</f>
        <v/>
      </c>
      <c r="W414" s="19" t="str">
        <f>IF(ISBLANK(Wohnsitz!U408),"",(Wohnsitz!U408))</f>
        <v/>
      </c>
      <c r="X414" s="82">
        <f t="shared" si="15"/>
        <v>0</v>
      </c>
    </row>
    <row r="415" spans="1:24" ht="23.25" customHeight="1">
      <c r="A415" s="104" t="str">
        <f>IFERROR(IF('Sammel-RG'!J415&lt;&gt;"",INDEX(Wohnsitz!$J$1,1),""),"")</f>
        <v/>
      </c>
      <c r="B415" s="104" t="str">
        <f>IFERROR(IF('Sammel-RG'!J415&lt;&gt;"",INDEX(Wohnsitz!$C$8,1),""),"")</f>
        <v/>
      </c>
      <c r="C415" s="104" t="str">
        <f>IFERROR(IF('Sammel-RG'!J415&lt;&gt;"",INDEX(Wohnsitz!$C$5,1),""),"")</f>
        <v/>
      </c>
      <c r="D415" s="104" t="str">
        <f>IFERROR(IF('Sammel-RG'!H415&lt;&gt;"", 'Sammel-RG'!$B$10 &amp; " " &amp; $B$11, ""), "")</f>
        <v/>
      </c>
      <c r="E415" s="104" t="str">
        <f>IFERROR(IF('Sammel-RG'!J415&lt;&gt;"",INDEX(Wohnsitz!$F$7,1),""),"")</f>
        <v/>
      </c>
      <c r="F415" s="104" t="str">
        <f>IFERROR(IF('Sammel-RG'!J415&lt;&gt;"",INDEX(Wohnsitz!$C$11,1),""),"")</f>
        <v/>
      </c>
      <c r="G415" s="104" t="str">
        <f>IF(ISBLANK(Wohnsitz!B409),"",(Wohnsitz!B409))</f>
        <v/>
      </c>
      <c r="H415" s="104" t="str">
        <f>IF(ISBLANK(Wohnsitz!G409),"",(Wohnsitz!G409))</f>
        <v/>
      </c>
      <c r="I415" s="104" t="str">
        <f>IF(ISBLANK(Wohnsitz!H409),"",(Wohnsitz!H409))</f>
        <v/>
      </c>
      <c r="J415" s="104" t="str">
        <f>IF(ISBLANK(Wohnsitz!I409),"",(Wohnsitz!I409))</f>
        <v/>
      </c>
      <c r="K415" s="103" t="str">
        <f>IF(ISBLANK(Wohnsitz!J409),"",(Wohnsitz!J409))</f>
        <v/>
      </c>
      <c r="L415" s="23" t="str">
        <f>IF(ISBLANK(Wohnsitz!K409),"",(Wohnsitz!K409))</f>
        <v/>
      </c>
      <c r="M415" s="105" t="str">
        <f>IF(ISBLANK(Wohnsitz!W409),"",(Wohnsitz!W409))</f>
        <v/>
      </c>
      <c r="N415" s="19" t="str">
        <f>IF(ISBLANK(Wohnsitz!L409),"",(Wohnsitz!L409/60))</f>
        <v/>
      </c>
      <c r="O415" s="19" t="str">
        <f>IF(ISBLANK(Wohnsitz!M409),"",(Wohnsitz!M409/60))</f>
        <v/>
      </c>
      <c r="P415" s="19" t="str">
        <f>IF(ISBLANK(Wohnsitz!N409),"",(Wohnsitz!N409/60))</f>
        <v/>
      </c>
      <c r="Q415" s="19">
        <f t="shared" si="14"/>
        <v>0</v>
      </c>
      <c r="R415" s="19" t="str">
        <f>IF(ISBLANK(Wohnsitz!P409),"",(Wohnsitz!P409))</f>
        <v/>
      </c>
      <c r="S415" s="19" t="str">
        <f>IF(ISBLANK(Wohnsitz!Q409),"",(Wohnsitz!Q409))</f>
        <v/>
      </c>
      <c r="T415" s="19" t="str">
        <f>IF(ISBLANK(Wohnsitz!R409),"",(Wohnsitz!R409))</f>
        <v/>
      </c>
      <c r="U415" s="19" t="str">
        <f>IF(ISBLANK(Wohnsitz!S409),"",(Wohnsitz!S409))</f>
        <v/>
      </c>
      <c r="V415" s="19" t="str">
        <f>IF(ISBLANK(Wohnsitz!T409),"",(Wohnsitz!T409))</f>
        <v/>
      </c>
      <c r="W415" s="19" t="str">
        <f>IF(ISBLANK(Wohnsitz!U409),"",(Wohnsitz!U409))</f>
        <v/>
      </c>
      <c r="X415" s="82">
        <f t="shared" si="15"/>
        <v>0</v>
      </c>
    </row>
    <row r="416" spans="1:24" ht="23.25" customHeight="1">
      <c r="A416" s="104" t="str">
        <f>IFERROR(IF('Sammel-RG'!J416&lt;&gt;"",INDEX(Wohnsitz!$J$1,1),""),"")</f>
        <v/>
      </c>
      <c r="B416" s="104" t="str">
        <f>IFERROR(IF('Sammel-RG'!J416&lt;&gt;"",INDEX(Wohnsitz!$C$8,1),""),"")</f>
        <v/>
      </c>
      <c r="C416" s="104" t="str">
        <f>IFERROR(IF('Sammel-RG'!J416&lt;&gt;"",INDEX(Wohnsitz!$C$5,1),""),"")</f>
        <v/>
      </c>
      <c r="D416" s="104" t="str">
        <f>IFERROR(IF('Sammel-RG'!H416&lt;&gt;"", 'Sammel-RG'!$B$10 &amp; " " &amp; $B$11, ""), "")</f>
        <v/>
      </c>
      <c r="E416" s="104" t="str">
        <f>IFERROR(IF('Sammel-RG'!J416&lt;&gt;"",INDEX(Wohnsitz!$F$7,1),""),"")</f>
        <v/>
      </c>
      <c r="F416" s="104" t="str">
        <f>IFERROR(IF('Sammel-RG'!J416&lt;&gt;"",INDEX(Wohnsitz!$C$11,1),""),"")</f>
        <v/>
      </c>
      <c r="G416" s="104" t="str">
        <f>IF(ISBLANK(Wohnsitz!B410),"",(Wohnsitz!B410))</f>
        <v/>
      </c>
      <c r="H416" s="104" t="str">
        <f>IF(ISBLANK(Wohnsitz!G410),"",(Wohnsitz!G410))</f>
        <v/>
      </c>
      <c r="I416" s="104" t="str">
        <f>IF(ISBLANK(Wohnsitz!H410),"",(Wohnsitz!H410))</f>
        <v/>
      </c>
      <c r="J416" s="104" t="str">
        <f>IF(ISBLANK(Wohnsitz!I410),"",(Wohnsitz!I410))</f>
        <v/>
      </c>
      <c r="K416" s="103" t="str">
        <f>IF(ISBLANK(Wohnsitz!J410),"",(Wohnsitz!J410))</f>
        <v/>
      </c>
      <c r="L416" s="23" t="str">
        <f>IF(ISBLANK(Wohnsitz!K410),"",(Wohnsitz!K410))</f>
        <v/>
      </c>
      <c r="M416" s="105" t="str">
        <f>IF(ISBLANK(Wohnsitz!W410),"",(Wohnsitz!W410))</f>
        <v/>
      </c>
      <c r="N416" s="19" t="str">
        <f>IF(ISBLANK(Wohnsitz!L410),"",(Wohnsitz!L410/60))</f>
        <v/>
      </c>
      <c r="O416" s="19" t="str">
        <f>IF(ISBLANK(Wohnsitz!M410),"",(Wohnsitz!M410/60))</f>
        <v/>
      </c>
      <c r="P416" s="19" t="str">
        <f>IF(ISBLANK(Wohnsitz!N410),"",(Wohnsitz!N410/60))</f>
        <v/>
      </c>
      <c r="Q416" s="19">
        <f t="shared" si="14"/>
        <v>0</v>
      </c>
      <c r="R416" s="19" t="str">
        <f>IF(ISBLANK(Wohnsitz!P410),"",(Wohnsitz!P410))</f>
        <v/>
      </c>
      <c r="S416" s="19" t="str">
        <f>IF(ISBLANK(Wohnsitz!Q410),"",(Wohnsitz!Q410))</f>
        <v/>
      </c>
      <c r="T416" s="19" t="str">
        <f>IF(ISBLANK(Wohnsitz!R410),"",(Wohnsitz!R410))</f>
        <v/>
      </c>
      <c r="U416" s="19" t="str">
        <f>IF(ISBLANK(Wohnsitz!S410),"",(Wohnsitz!S410))</f>
        <v/>
      </c>
      <c r="V416" s="19" t="str">
        <f>IF(ISBLANK(Wohnsitz!T410),"",(Wohnsitz!T410))</f>
        <v/>
      </c>
      <c r="W416" s="19" t="str">
        <f>IF(ISBLANK(Wohnsitz!U410),"",(Wohnsitz!U410))</f>
        <v/>
      </c>
      <c r="X416" s="82">
        <f t="shared" si="15"/>
        <v>0</v>
      </c>
    </row>
    <row r="417" spans="1:25" ht="23.25" customHeight="1">
      <c r="A417" s="104" t="str">
        <f>IFERROR(IF('Sammel-RG'!J417&lt;&gt;"",INDEX(Wohnsitz!$J$1,1),""),"")</f>
        <v/>
      </c>
      <c r="B417" s="104" t="str">
        <f>IFERROR(IF('Sammel-RG'!J417&lt;&gt;"",INDEX(Wohnsitz!$C$8,1),""),"")</f>
        <v/>
      </c>
      <c r="C417" s="104" t="str">
        <f>IFERROR(IF('Sammel-RG'!J417&lt;&gt;"",INDEX(Wohnsitz!$C$5,1),""),"")</f>
        <v/>
      </c>
      <c r="D417" s="104" t="str">
        <f>IFERROR(IF('Sammel-RG'!H417&lt;&gt;"", 'Sammel-RG'!$B$10 &amp; " " &amp; $B$11, ""), "")</f>
        <v/>
      </c>
      <c r="E417" s="104" t="str">
        <f>IFERROR(IF('Sammel-RG'!J417&lt;&gt;"",INDEX(Wohnsitz!$F$7,1),""),"")</f>
        <v/>
      </c>
      <c r="F417" s="104" t="str">
        <f>IFERROR(IF('Sammel-RG'!J417&lt;&gt;"",INDEX(Wohnsitz!$C$11,1),""),"")</f>
        <v/>
      </c>
      <c r="G417" s="104" t="str">
        <f>IF(ISBLANK(Wohnsitz!B411),"",(Wohnsitz!B411))</f>
        <v/>
      </c>
      <c r="H417" s="104" t="str">
        <f>IF(ISBLANK(Wohnsitz!G411),"",(Wohnsitz!G411))</f>
        <v/>
      </c>
      <c r="I417" s="104" t="str">
        <f>IF(ISBLANK(Wohnsitz!H411),"",(Wohnsitz!H411))</f>
        <v/>
      </c>
      <c r="J417" s="104" t="str">
        <f>IF(ISBLANK(Wohnsitz!I411),"",(Wohnsitz!I411))</f>
        <v/>
      </c>
      <c r="K417" s="103" t="str">
        <f>IF(ISBLANK(Wohnsitz!J411),"",(Wohnsitz!J411))</f>
        <v/>
      </c>
      <c r="L417" s="23" t="str">
        <f>IF(ISBLANK(Wohnsitz!K411),"",(Wohnsitz!K411))</f>
        <v/>
      </c>
      <c r="M417" s="105" t="str">
        <f>IF(ISBLANK(Wohnsitz!W411),"",(Wohnsitz!W411))</f>
        <v/>
      </c>
      <c r="N417" s="19" t="str">
        <f>IF(ISBLANK(Wohnsitz!L411),"",(Wohnsitz!L411/60))</f>
        <v/>
      </c>
      <c r="O417" s="19" t="str">
        <f>IF(ISBLANK(Wohnsitz!M411),"",(Wohnsitz!M411/60))</f>
        <v/>
      </c>
      <c r="P417" s="19" t="str">
        <f>IF(ISBLANK(Wohnsitz!N411),"",(Wohnsitz!N411/60))</f>
        <v/>
      </c>
      <c r="Q417" s="19">
        <f t="shared" si="14"/>
        <v>0</v>
      </c>
      <c r="R417" s="19" t="str">
        <f>IF(ISBLANK(Wohnsitz!P411),"",(Wohnsitz!P411))</f>
        <v/>
      </c>
      <c r="S417" s="19" t="str">
        <f>IF(ISBLANK(Wohnsitz!Q411),"",(Wohnsitz!Q411))</f>
        <v/>
      </c>
      <c r="T417" s="19" t="str">
        <f>IF(ISBLANK(Wohnsitz!R411),"",(Wohnsitz!R411))</f>
        <v/>
      </c>
      <c r="U417" s="19" t="str">
        <f>IF(ISBLANK(Wohnsitz!S411),"",(Wohnsitz!S411))</f>
        <v/>
      </c>
      <c r="V417" s="19" t="str">
        <f>IF(ISBLANK(Wohnsitz!T411),"",(Wohnsitz!T411))</f>
        <v/>
      </c>
      <c r="W417" s="19" t="str">
        <f>IF(ISBLANK(Wohnsitz!U411),"",(Wohnsitz!U411))</f>
        <v/>
      </c>
      <c r="X417" s="82">
        <f t="shared" si="15"/>
        <v>0</v>
      </c>
    </row>
    <row r="418" spans="1:25" ht="23.25" customHeight="1">
      <c r="A418" s="104" t="str">
        <f>IFERROR(IF('Sammel-RG'!J418&lt;&gt;"",INDEX(Wohnsitz!$J$1,1),""),"")</f>
        <v/>
      </c>
      <c r="B418" s="104" t="str">
        <f>IFERROR(IF('Sammel-RG'!J418&lt;&gt;"",INDEX(Wohnsitz!$C$8,1),""),"")</f>
        <v/>
      </c>
      <c r="C418" s="104" t="str">
        <f>IFERROR(IF('Sammel-RG'!J418&lt;&gt;"",INDEX(Wohnsitz!$C$5,1),""),"")</f>
        <v/>
      </c>
      <c r="D418" s="104" t="str">
        <f>IFERROR(IF('Sammel-RG'!H418&lt;&gt;"", 'Sammel-RG'!$B$10 &amp; " " &amp; $B$11, ""), "")</f>
        <v/>
      </c>
      <c r="E418" s="104" t="str">
        <f>IFERROR(IF('Sammel-RG'!J418&lt;&gt;"",INDEX(Wohnsitz!$F$7,1),""),"")</f>
        <v/>
      </c>
      <c r="F418" s="104" t="str">
        <f>IFERROR(IF('Sammel-RG'!J418&lt;&gt;"",INDEX(Wohnsitz!$C$11,1),""),"")</f>
        <v/>
      </c>
      <c r="G418" s="104" t="str">
        <f>IF(ISBLANK(Wohnsitz!B412),"",(Wohnsitz!B412))</f>
        <v/>
      </c>
      <c r="H418" s="104" t="str">
        <f>IF(ISBLANK(Wohnsitz!G412),"",(Wohnsitz!G412))</f>
        <v/>
      </c>
      <c r="I418" s="104" t="str">
        <f>IF(ISBLANK(Wohnsitz!H412),"",(Wohnsitz!H412))</f>
        <v/>
      </c>
      <c r="J418" s="104" t="str">
        <f>IF(ISBLANK(Wohnsitz!I412),"",(Wohnsitz!I412))</f>
        <v/>
      </c>
      <c r="K418" s="103" t="str">
        <f>IF(ISBLANK(Wohnsitz!J412),"",(Wohnsitz!J412))</f>
        <v/>
      </c>
      <c r="L418" s="23" t="str">
        <f>IF(ISBLANK(Wohnsitz!K412),"",(Wohnsitz!K412))</f>
        <v/>
      </c>
      <c r="M418" s="105" t="str">
        <f>IF(ISBLANK(Wohnsitz!W412),"",(Wohnsitz!W412))</f>
        <v/>
      </c>
      <c r="N418" s="19" t="str">
        <f>IF(ISBLANK(Wohnsitz!L412),"",(Wohnsitz!L412/60))</f>
        <v/>
      </c>
      <c r="O418" s="19" t="str">
        <f>IF(ISBLANK(Wohnsitz!M412),"",(Wohnsitz!M412/60))</f>
        <v/>
      </c>
      <c r="P418" s="19" t="str">
        <f>IF(ISBLANK(Wohnsitz!N412),"",(Wohnsitz!N412/60))</f>
        <v/>
      </c>
      <c r="Q418" s="19">
        <f t="shared" si="14"/>
        <v>0</v>
      </c>
      <c r="R418" s="19" t="str">
        <f>IF(ISBLANK(Wohnsitz!P412),"",(Wohnsitz!P412))</f>
        <v/>
      </c>
      <c r="S418" s="19" t="str">
        <f>IF(ISBLANK(Wohnsitz!Q412),"",(Wohnsitz!Q412))</f>
        <v/>
      </c>
      <c r="T418" s="19" t="str">
        <f>IF(ISBLANK(Wohnsitz!R412),"",(Wohnsitz!R412))</f>
        <v/>
      </c>
      <c r="U418" s="19" t="str">
        <f>IF(ISBLANK(Wohnsitz!S412),"",(Wohnsitz!S412))</f>
        <v/>
      </c>
      <c r="V418" s="19" t="str">
        <f>IF(ISBLANK(Wohnsitz!T412),"",(Wohnsitz!T412))</f>
        <v/>
      </c>
      <c r="W418" s="19" t="str">
        <f>IF(ISBLANK(Wohnsitz!U412),"",(Wohnsitz!U412))</f>
        <v/>
      </c>
      <c r="X418" s="82">
        <f t="shared" si="15"/>
        <v>0</v>
      </c>
    </row>
    <row r="419" spans="1:25" ht="23.25" customHeight="1" thickBot="1">
      <c r="A419" s="104" t="str">
        <f>IFERROR(IF('Sammel-RG'!J419&lt;&gt;"",INDEX(Wohnsitz!$J$1,1),""),"")</f>
        <v/>
      </c>
      <c r="B419" s="135" t="str">
        <f>IFERROR(IF('Sammel-RG'!J419&lt;&gt;"",INDEX(Wohnsitz!$C$8,1),""),"")</f>
        <v/>
      </c>
      <c r="C419" s="135" t="str">
        <f>IFERROR(IF('Sammel-RG'!J419&lt;&gt;"",INDEX(Wohnsitz!$C$5,1),""),"")</f>
        <v/>
      </c>
      <c r="D419" s="135" t="str">
        <f>IFERROR(IF('Sammel-RG'!H419&lt;&gt;"", 'Sammel-RG'!$B$10 &amp; " " &amp; $B$11, ""), "")</f>
        <v/>
      </c>
      <c r="E419" s="135" t="str">
        <f>IFERROR(IF('Sammel-RG'!J419&lt;&gt;"",INDEX(Wohnsitz!$F$7,1),""),"")</f>
        <v/>
      </c>
      <c r="F419" s="135" t="str">
        <f>IFERROR(IF('Sammel-RG'!J419&lt;&gt;"",INDEX(Wohnsitz!$C$11,1),""),"")</f>
        <v/>
      </c>
      <c r="G419" s="135" t="str">
        <f>IF(ISBLANK(Wohnsitz!B413),"",(Wohnsitz!B413))</f>
        <v/>
      </c>
      <c r="H419" s="135" t="str">
        <f>IF(ISBLANK(Wohnsitz!G413),"",(Wohnsitz!G413))</f>
        <v/>
      </c>
      <c r="I419" s="135" t="str">
        <f>IF(ISBLANK(Wohnsitz!H413),"",(Wohnsitz!H413))</f>
        <v/>
      </c>
      <c r="J419" s="104" t="str">
        <f>IF(ISBLANK(Wohnsitz!I413),"",(Wohnsitz!I413))</f>
        <v/>
      </c>
      <c r="K419" s="103" t="str">
        <f>IF(ISBLANK(Wohnsitz!J413),"",(Wohnsitz!J413))</f>
        <v/>
      </c>
      <c r="L419" s="136" t="str">
        <f>IF(ISBLANK(Wohnsitz!K413),"",(Wohnsitz!K413))</f>
        <v/>
      </c>
      <c r="M419" s="137" t="str">
        <f>IF(ISBLANK(Wohnsitz!W413),"",(Wohnsitz!W413))</f>
        <v/>
      </c>
      <c r="N419" s="19" t="str">
        <f>IF(ISBLANK(Wohnsitz!L413),"",(Wohnsitz!L413/60))</f>
        <v/>
      </c>
      <c r="O419" s="138" t="str">
        <f>IF(ISBLANK(Wohnsitz!M413),"",(Wohnsitz!M413))</f>
        <v/>
      </c>
      <c r="P419" s="19" t="str">
        <f>IF(ISBLANK(Wohnsitz!N413),"",(Wohnsitz!N413/60))</f>
        <v/>
      </c>
      <c r="Q419" s="138">
        <f t="shared" ref="Q419" si="16">SUM(N419:P419)</f>
        <v>0</v>
      </c>
      <c r="R419" s="138" t="str">
        <f>IF(ISBLANK(Wohnsitz!P413),"",(Wohnsitz!P413))</f>
        <v/>
      </c>
      <c r="S419" s="138" t="str">
        <f>IF(ISBLANK(Wohnsitz!Q413),"",(Wohnsitz!Q413))</f>
        <v/>
      </c>
      <c r="T419" s="138" t="str">
        <f>IF(ISBLANK(Wohnsitz!R413),"",(Wohnsitz!R413))</f>
        <v/>
      </c>
      <c r="U419" s="138" t="str">
        <f>IF(ISBLANK(Wohnsitz!S413),"",(Wohnsitz!S413))</f>
        <v/>
      </c>
      <c r="V419" s="138" t="str">
        <f>IF(ISBLANK(Wohnsitz!T413),"",(Wohnsitz!T413))</f>
        <v/>
      </c>
      <c r="W419" s="138" t="str">
        <f>IF(ISBLANK(Wohnsitz!U413),"",(Wohnsitz!U413))</f>
        <v/>
      </c>
      <c r="X419" s="139">
        <f t="shared" ref="X419" si="17">SUM(U419:W419)</f>
        <v>0</v>
      </c>
    </row>
    <row r="420" spans="1:25" ht="23.25" customHeight="1" thickBot="1">
      <c r="A420" s="46" t="s">
        <v>257</v>
      </c>
      <c r="B420" s="86"/>
      <c r="C420" s="86"/>
      <c r="D420" s="86"/>
      <c r="E420" s="86"/>
      <c r="F420" s="86"/>
      <c r="G420" s="86"/>
      <c r="H420" s="86"/>
      <c r="I420" s="86"/>
      <c r="J420" s="86"/>
      <c r="K420" s="140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  <c r="V420" s="142" t="s">
        <v>256</v>
      </c>
      <c r="W420" s="141"/>
      <c r="X420" s="143">
        <f>SUM(X20:X419)</f>
        <v>0</v>
      </c>
    </row>
    <row r="421" spans="1:25" ht="23.25" customHeight="1">
      <c r="A421" s="200" t="s">
        <v>197</v>
      </c>
      <c r="B421" s="200"/>
      <c r="C421" s="200"/>
      <c r="D421" s="200"/>
      <c r="E421" s="200"/>
      <c r="F421" s="200"/>
      <c r="G421" s="200"/>
      <c r="H421" s="200"/>
      <c r="I421" s="200"/>
      <c r="J421" s="200"/>
      <c r="K421" s="200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200"/>
      <c r="W421" s="200"/>
      <c r="X421" s="200"/>
    </row>
    <row r="422" spans="1:25" ht="36.75" customHeight="1">
      <c r="A422" s="204" t="s">
        <v>167</v>
      </c>
      <c r="B422" s="204"/>
      <c r="C422" s="204"/>
      <c r="D422" s="204"/>
      <c r="E422" s="204"/>
      <c r="F422" s="204"/>
      <c r="G422" s="204"/>
      <c r="H422" s="204"/>
      <c r="I422" s="204"/>
      <c r="J422" s="204"/>
      <c r="K422" s="204"/>
      <c r="L422" s="204"/>
      <c r="M422" s="204"/>
      <c r="N422" s="204"/>
      <c r="O422" s="204"/>
      <c r="P422" s="204"/>
      <c r="Q422" s="204"/>
      <c r="R422" s="204"/>
      <c r="S422" s="204"/>
      <c r="T422" s="204"/>
      <c r="U422" s="204"/>
      <c r="V422" s="204"/>
      <c r="W422" s="204"/>
      <c r="X422" s="204"/>
    </row>
    <row r="423" spans="1:25" ht="18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98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</row>
    <row r="424" spans="1:25" ht="18">
      <c r="A424" s="199" t="s">
        <v>122</v>
      </c>
      <c r="B424" s="199"/>
      <c r="C424" s="199"/>
      <c r="D424" s="199"/>
      <c r="E424" s="199"/>
      <c r="F424" s="199"/>
      <c r="G424" s="199"/>
      <c r="H424" s="199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</row>
    <row r="425" spans="1:25" ht="18">
      <c r="A425" s="199" t="s">
        <v>243</v>
      </c>
      <c r="B425" s="199"/>
      <c r="C425" s="199"/>
      <c r="D425" s="199"/>
      <c r="E425" s="199"/>
      <c r="F425" s="199"/>
      <c r="G425" s="199"/>
      <c r="H425" s="199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</row>
    <row r="426" spans="1:25" ht="18" customHeight="1">
      <c r="A426" s="199" t="s">
        <v>123</v>
      </c>
      <c r="B426" s="199"/>
      <c r="C426" s="199"/>
      <c r="D426" s="199"/>
      <c r="E426" s="199"/>
      <c r="F426" s="199"/>
      <c r="G426" s="199"/>
      <c r="H426" s="199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3"/>
    </row>
    <row r="427" spans="1:25" ht="18" customHeight="1">
      <c r="A427" s="199" t="s">
        <v>124</v>
      </c>
      <c r="B427" s="199"/>
      <c r="C427" s="199"/>
      <c r="D427" s="199"/>
      <c r="E427" s="199"/>
      <c r="F427" s="199"/>
      <c r="G427" s="199"/>
      <c r="H427" s="199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3"/>
    </row>
    <row r="428" spans="1:25" ht="18">
      <c r="A428" s="199" t="s">
        <v>125</v>
      </c>
      <c r="B428" s="199"/>
      <c r="C428" s="199"/>
      <c r="D428" s="199"/>
      <c r="E428" s="199"/>
      <c r="F428" s="199"/>
      <c r="G428" s="199"/>
      <c r="H428" s="199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3"/>
    </row>
    <row r="429" spans="1:25" ht="12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99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"/>
    </row>
    <row r="430" spans="1:25" ht="18">
      <c r="A430" s="203" t="s">
        <v>201</v>
      </c>
      <c r="B430" s="203"/>
      <c r="C430" s="203"/>
      <c r="D430" s="203"/>
      <c r="E430" s="203"/>
      <c r="F430" s="203"/>
      <c r="G430" s="203"/>
      <c r="H430" s="203"/>
      <c r="I430" s="203"/>
      <c r="J430" s="203"/>
      <c r="K430" s="203"/>
      <c r="L430" s="203"/>
      <c r="M430" s="203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</row>
    <row r="431" spans="1:25" ht="12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99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</row>
    <row r="432" spans="1:25" ht="18.75">
      <c r="A432" s="40" t="s">
        <v>166</v>
      </c>
      <c r="B432" s="40"/>
      <c r="C432" s="40"/>
      <c r="D432" s="40"/>
      <c r="E432" s="40"/>
      <c r="F432" s="40"/>
      <c r="G432" s="40"/>
      <c r="H432" s="40"/>
      <c r="I432" s="40"/>
      <c r="J432" s="40"/>
      <c r="K432" s="100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</row>
    <row r="433" spans="1:24" ht="18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99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</row>
    <row r="434" spans="1:24" ht="18">
      <c r="A434" s="45" t="s">
        <v>202</v>
      </c>
      <c r="B434" s="45"/>
      <c r="C434" s="45"/>
      <c r="D434" s="45"/>
      <c r="E434" s="45"/>
      <c r="F434" s="45"/>
      <c r="G434" s="45"/>
      <c r="H434" s="45"/>
      <c r="I434" s="45"/>
      <c r="J434" s="45"/>
      <c r="K434" s="101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2"/>
      <c r="X434" s="41"/>
    </row>
    <row r="435" spans="1:24" ht="20.25">
      <c r="A435" s="45" t="s">
        <v>244</v>
      </c>
      <c r="B435" s="45"/>
      <c r="C435" s="45"/>
      <c r="D435" s="45"/>
      <c r="E435" s="45"/>
      <c r="F435" s="45"/>
      <c r="G435" s="45"/>
      <c r="H435" s="45"/>
      <c r="I435" s="45"/>
      <c r="J435" s="45"/>
      <c r="K435" s="101"/>
      <c r="L435" s="2"/>
      <c r="M435" s="2"/>
      <c r="N435" s="1"/>
      <c r="O435" s="24"/>
      <c r="P435" s="24"/>
      <c r="Q435" s="24"/>
      <c r="R435" s="24"/>
      <c r="S435" s="24"/>
      <c r="T435" s="24"/>
      <c r="U435" s="24"/>
      <c r="V435" s="24"/>
      <c r="W435" s="24"/>
      <c r="X435" s="43" t="str">
        <f>D9&amp;"/"&amp;D10</f>
        <v>S111111/222222</v>
      </c>
    </row>
    <row r="436" spans="1:24" ht="2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02"/>
      <c r="L436" s="2"/>
      <c r="M436" s="2"/>
      <c r="N436" s="1"/>
      <c r="O436" s="24"/>
      <c r="P436" s="24"/>
      <c r="Q436" s="24"/>
      <c r="R436" s="24"/>
      <c r="S436" s="24"/>
      <c r="T436" s="24"/>
      <c r="U436" s="24"/>
      <c r="V436" s="24"/>
      <c r="W436" s="24"/>
      <c r="X436" s="24"/>
    </row>
  </sheetData>
  <sheetProtection password="FBDE" sheet="1" objects="1" scenarios="1"/>
  <mergeCells count="18">
    <mergeCell ref="A428:X428"/>
    <mergeCell ref="A430:X430"/>
    <mergeCell ref="A422:X422"/>
    <mergeCell ref="A426:X426"/>
    <mergeCell ref="A427:X427"/>
    <mergeCell ref="N18:Q18"/>
    <mergeCell ref="A424:X424"/>
    <mergeCell ref="A425:X425"/>
    <mergeCell ref="A421:X421"/>
    <mergeCell ref="U18:X18"/>
    <mergeCell ref="R18:T18"/>
    <mergeCell ref="A5:H5"/>
    <mergeCell ref="D14:E14"/>
    <mergeCell ref="D9:E9"/>
    <mergeCell ref="D10:E10"/>
    <mergeCell ref="D11:E11"/>
    <mergeCell ref="D12:E12"/>
    <mergeCell ref="D13:E13"/>
  </mergeCells>
  <pageMargins left="1.1811023622047245" right="0.78740157480314965" top="0.78740157480314965" bottom="0.78740157480314965" header="0.51181102362204722" footer="0.51181102362204722"/>
  <pageSetup paperSize="9" scale="35" fitToHeight="0" orientation="landscape" r:id="rId1"/>
  <headerFooter scaleWithDoc="0">
    <oddFooter>&amp;L&amp;8&amp;F&amp;R&amp;8&amp;P /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F287A85-CB1B-4A20-8B3D-18ABAC3F91A7}">
            <xm:f>$X$420&lt;&gt;Wohnsitz!$V$12</xm:f>
            <x14:dxf>
              <font>
                <color theme="1"/>
              </font>
              <fill>
                <patternFill>
                  <bgColor rgb="FFFF0000"/>
                </patternFill>
              </fill>
            </x14:dxf>
          </x14:cfRule>
          <xm:sqref>A421:X421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opLeftCell="A4" workbookViewId="0">
      <selection activeCell="F24" sqref="F24:G24"/>
    </sheetView>
  </sheetViews>
  <sheetFormatPr baseColWidth="10" defaultRowHeight="12.75"/>
  <cols>
    <col min="1" max="1" width="11" style="50"/>
    <col min="2" max="2" width="23.25" style="50" customWidth="1"/>
    <col min="3" max="3" width="14" style="50" customWidth="1"/>
    <col min="4" max="4" width="11" style="50"/>
    <col min="5" max="5" width="9.25" style="50" customWidth="1"/>
    <col min="6" max="6" width="11.875" style="50" customWidth="1"/>
    <col min="7" max="7" width="15.5" style="50" customWidth="1"/>
    <col min="8" max="257" width="11" style="50"/>
    <col min="258" max="258" width="23.25" style="50" customWidth="1"/>
    <col min="259" max="259" width="14" style="50" customWidth="1"/>
    <col min="260" max="260" width="11" style="50"/>
    <col min="261" max="261" width="9.25" style="50" customWidth="1"/>
    <col min="262" max="262" width="11.875" style="50" customWidth="1"/>
    <col min="263" max="263" width="15.5" style="50" customWidth="1"/>
    <col min="264" max="513" width="11" style="50"/>
    <col min="514" max="514" width="23.25" style="50" customWidth="1"/>
    <col min="515" max="515" width="14" style="50" customWidth="1"/>
    <col min="516" max="516" width="11" style="50"/>
    <col min="517" max="517" width="9.25" style="50" customWidth="1"/>
    <col min="518" max="518" width="11.875" style="50" customWidth="1"/>
    <col min="519" max="519" width="15.5" style="50" customWidth="1"/>
    <col min="520" max="769" width="11" style="50"/>
    <col min="770" max="770" width="23.25" style="50" customWidth="1"/>
    <col min="771" max="771" width="14" style="50" customWidth="1"/>
    <col min="772" max="772" width="11" style="50"/>
    <col min="773" max="773" width="9.25" style="50" customWidth="1"/>
    <col min="774" max="774" width="11.875" style="50" customWidth="1"/>
    <col min="775" max="775" width="15.5" style="50" customWidth="1"/>
    <col min="776" max="1025" width="11" style="50"/>
    <col min="1026" max="1026" width="23.25" style="50" customWidth="1"/>
    <col min="1027" max="1027" width="14" style="50" customWidth="1"/>
    <col min="1028" max="1028" width="11" style="50"/>
    <col min="1029" max="1029" width="9.25" style="50" customWidth="1"/>
    <col min="1030" max="1030" width="11.875" style="50" customWidth="1"/>
    <col min="1031" max="1031" width="15.5" style="50" customWidth="1"/>
    <col min="1032" max="1281" width="11" style="50"/>
    <col min="1282" max="1282" width="23.25" style="50" customWidth="1"/>
    <col min="1283" max="1283" width="14" style="50" customWidth="1"/>
    <col min="1284" max="1284" width="11" style="50"/>
    <col min="1285" max="1285" width="9.25" style="50" customWidth="1"/>
    <col min="1286" max="1286" width="11.875" style="50" customWidth="1"/>
    <col min="1287" max="1287" width="15.5" style="50" customWidth="1"/>
    <col min="1288" max="1537" width="11" style="50"/>
    <col min="1538" max="1538" width="23.25" style="50" customWidth="1"/>
    <col min="1539" max="1539" width="14" style="50" customWidth="1"/>
    <col min="1540" max="1540" width="11" style="50"/>
    <col min="1541" max="1541" width="9.25" style="50" customWidth="1"/>
    <col min="1542" max="1542" width="11.875" style="50" customWidth="1"/>
    <col min="1543" max="1543" width="15.5" style="50" customWidth="1"/>
    <col min="1544" max="1793" width="11" style="50"/>
    <col min="1794" max="1794" width="23.25" style="50" customWidth="1"/>
    <col min="1795" max="1795" width="14" style="50" customWidth="1"/>
    <col min="1796" max="1796" width="11" style="50"/>
    <col min="1797" max="1797" width="9.25" style="50" customWidth="1"/>
    <col min="1798" max="1798" width="11.875" style="50" customWidth="1"/>
    <col min="1799" max="1799" width="15.5" style="50" customWidth="1"/>
    <col min="1800" max="2049" width="11" style="50"/>
    <col min="2050" max="2050" width="23.25" style="50" customWidth="1"/>
    <col min="2051" max="2051" width="14" style="50" customWidth="1"/>
    <col min="2052" max="2052" width="11" style="50"/>
    <col min="2053" max="2053" width="9.25" style="50" customWidth="1"/>
    <col min="2054" max="2054" width="11.875" style="50" customWidth="1"/>
    <col min="2055" max="2055" width="15.5" style="50" customWidth="1"/>
    <col min="2056" max="2305" width="11" style="50"/>
    <col min="2306" max="2306" width="23.25" style="50" customWidth="1"/>
    <col min="2307" max="2307" width="14" style="50" customWidth="1"/>
    <col min="2308" max="2308" width="11" style="50"/>
    <col min="2309" max="2309" width="9.25" style="50" customWidth="1"/>
    <col min="2310" max="2310" width="11.875" style="50" customWidth="1"/>
    <col min="2311" max="2311" width="15.5" style="50" customWidth="1"/>
    <col min="2312" max="2561" width="11" style="50"/>
    <col min="2562" max="2562" width="23.25" style="50" customWidth="1"/>
    <col min="2563" max="2563" width="14" style="50" customWidth="1"/>
    <col min="2564" max="2564" width="11" style="50"/>
    <col min="2565" max="2565" width="9.25" style="50" customWidth="1"/>
    <col min="2566" max="2566" width="11.875" style="50" customWidth="1"/>
    <col min="2567" max="2567" width="15.5" style="50" customWidth="1"/>
    <col min="2568" max="2817" width="11" style="50"/>
    <col min="2818" max="2818" width="23.25" style="50" customWidth="1"/>
    <col min="2819" max="2819" width="14" style="50" customWidth="1"/>
    <col min="2820" max="2820" width="11" style="50"/>
    <col min="2821" max="2821" width="9.25" style="50" customWidth="1"/>
    <col min="2822" max="2822" width="11.875" style="50" customWidth="1"/>
    <col min="2823" max="2823" width="15.5" style="50" customWidth="1"/>
    <col min="2824" max="3073" width="11" style="50"/>
    <col min="3074" max="3074" width="23.25" style="50" customWidth="1"/>
    <col min="3075" max="3075" width="14" style="50" customWidth="1"/>
    <col min="3076" max="3076" width="11" style="50"/>
    <col min="3077" max="3077" width="9.25" style="50" customWidth="1"/>
    <col min="3078" max="3078" width="11.875" style="50" customWidth="1"/>
    <col min="3079" max="3079" width="15.5" style="50" customWidth="1"/>
    <col min="3080" max="3329" width="11" style="50"/>
    <col min="3330" max="3330" width="23.25" style="50" customWidth="1"/>
    <col min="3331" max="3331" width="14" style="50" customWidth="1"/>
    <col min="3332" max="3332" width="11" style="50"/>
    <col min="3333" max="3333" width="9.25" style="50" customWidth="1"/>
    <col min="3334" max="3334" width="11.875" style="50" customWidth="1"/>
    <col min="3335" max="3335" width="15.5" style="50" customWidth="1"/>
    <col min="3336" max="3585" width="11" style="50"/>
    <col min="3586" max="3586" width="23.25" style="50" customWidth="1"/>
    <col min="3587" max="3587" width="14" style="50" customWidth="1"/>
    <col min="3588" max="3588" width="11" style="50"/>
    <col min="3589" max="3589" width="9.25" style="50" customWidth="1"/>
    <col min="3590" max="3590" width="11.875" style="50" customWidth="1"/>
    <col min="3591" max="3591" width="15.5" style="50" customWidth="1"/>
    <col min="3592" max="3841" width="11" style="50"/>
    <col min="3842" max="3842" width="23.25" style="50" customWidth="1"/>
    <col min="3843" max="3843" width="14" style="50" customWidth="1"/>
    <col min="3844" max="3844" width="11" style="50"/>
    <col min="3845" max="3845" width="9.25" style="50" customWidth="1"/>
    <col min="3846" max="3846" width="11.875" style="50" customWidth="1"/>
    <col min="3847" max="3847" width="15.5" style="50" customWidth="1"/>
    <col min="3848" max="4097" width="11" style="50"/>
    <col min="4098" max="4098" width="23.25" style="50" customWidth="1"/>
    <col min="4099" max="4099" width="14" style="50" customWidth="1"/>
    <col min="4100" max="4100" width="11" style="50"/>
    <col min="4101" max="4101" width="9.25" style="50" customWidth="1"/>
    <col min="4102" max="4102" width="11.875" style="50" customWidth="1"/>
    <col min="4103" max="4103" width="15.5" style="50" customWidth="1"/>
    <col min="4104" max="4353" width="11" style="50"/>
    <col min="4354" max="4354" width="23.25" style="50" customWidth="1"/>
    <col min="4355" max="4355" width="14" style="50" customWidth="1"/>
    <col min="4356" max="4356" width="11" style="50"/>
    <col min="4357" max="4357" width="9.25" style="50" customWidth="1"/>
    <col min="4358" max="4358" width="11.875" style="50" customWidth="1"/>
    <col min="4359" max="4359" width="15.5" style="50" customWidth="1"/>
    <col min="4360" max="4609" width="11" style="50"/>
    <col min="4610" max="4610" width="23.25" style="50" customWidth="1"/>
    <col min="4611" max="4611" width="14" style="50" customWidth="1"/>
    <col min="4612" max="4612" width="11" style="50"/>
    <col min="4613" max="4613" width="9.25" style="50" customWidth="1"/>
    <col min="4614" max="4614" width="11.875" style="50" customWidth="1"/>
    <col min="4615" max="4615" width="15.5" style="50" customWidth="1"/>
    <col min="4616" max="4865" width="11" style="50"/>
    <col min="4866" max="4866" width="23.25" style="50" customWidth="1"/>
    <col min="4867" max="4867" width="14" style="50" customWidth="1"/>
    <col min="4868" max="4868" width="11" style="50"/>
    <col min="4869" max="4869" width="9.25" style="50" customWidth="1"/>
    <col min="4870" max="4870" width="11.875" style="50" customWidth="1"/>
    <col min="4871" max="4871" width="15.5" style="50" customWidth="1"/>
    <col min="4872" max="5121" width="11" style="50"/>
    <col min="5122" max="5122" width="23.25" style="50" customWidth="1"/>
    <col min="5123" max="5123" width="14" style="50" customWidth="1"/>
    <col min="5124" max="5124" width="11" style="50"/>
    <col min="5125" max="5125" width="9.25" style="50" customWidth="1"/>
    <col min="5126" max="5126" width="11.875" style="50" customWidth="1"/>
    <col min="5127" max="5127" width="15.5" style="50" customWidth="1"/>
    <col min="5128" max="5377" width="11" style="50"/>
    <col min="5378" max="5378" width="23.25" style="50" customWidth="1"/>
    <col min="5379" max="5379" width="14" style="50" customWidth="1"/>
    <col min="5380" max="5380" width="11" style="50"/>
    <col min="5381" max="5381" width="9.25" style="50" customWidth="1"/>
    <col min="5382" max="5382" width="11.875" style="50" customWidth="1"/>
    <col min="5383" max="5383" width="15.5" style="50" customWidth="1"/>
    <col min="5384" max="5633" width="11" style="50"/>
    <col min="5634" max="5634" width="23.25" style="50" customWidth="1"/>
    <col min="5635" max="5635" width="14" style="50" customWidth="1"/>
    <col min="5636" max="5636" width="11" style="50"/>
    <col min="5637" max="5637" width="9.25" style="50" customWidth="1"/>
    <col min="5638" max="5638" width="11.875" style="50" customWidth="1"/>
    <col min="5639" max="5639" width="15.5" style="50" customWidth="1"/>
    <col min="5640" max="5889" width="11" style="50"/>
    <col min="5890" max="5890" width="23.25" style="50" customWidth="1"/>
    <col min="5891" max="5891" width="14" style="50" customWidth="1"/>
    <col min="5892" max="5892" width="11" style="50"/>
    <col min="5893" max="5893" width="9.25" style="50" customWidth="1"/>
    <col min="5894" max="5894" width="11.875" style="50" customWidth="1"/>
    <col min="5895" max="5895" width="15.5" style="50" customWidth="1"/>
    <col min="5896" max="6145" width="11" style="50"/>
    <col min="6146" max="6146" width="23.25" style="50" customWidth="1"/>
    <col min="6147" max="6147" width="14" style="50" customWidth="1"/>
    <col min="6148" max="6148" width="11" style="50"/>
    <col min="6149" max="6149" width="9.25" style="50" customWidth="1"/>
    <col min="6150" max="6150" width="11.875" style="50" customWidth="1"/>
    <col min="6151" max="6151" width="15.5" style="50" customWidth="1"/>
    <col min="6152" max="6401" width="11" style="50"/>
    <col min="6402" max="6402" width="23.25" style="50" customWidth="1"/>
    <col min="6403" max="6403" width="14" style="50" customWidth="1"/>
    <col min="6404" max="6404" width="11" style="50"/>
    <col min="6405" max="6405" width="9.25" style="50" customWidth="1"/>
    <col min="6406" max="6406" width="11.875" style="50" customWidth="1"/>
    <col min="6407" max="6407" width="15.5" style="50" customWidth="1"/>
    <col min="6408" max="6657" width="11" style="50"/>
    <col min="6658" max="6658" width="23.25" style="50" customWidth="1"/>
    <col min="6659" max="6659" width="14" style="50" customWidth="1"/>
    <col min="6660" max="6660" width="11" style="50"/>
    <col min="6661" max="6661" width="9.25" style="50" customWidth="1"/>
    <col min="6662" max="6662" width="11.875" style="50" customWidth="1"/>
    <col min="6663" max="6663" width="15.5" style="50" customWidth="1"/>
    <col min="6664" max="6913" width="11" style="50"/>
    <col min="6914" max="6914" width="23.25" style="50" customWidth="1"/>
    <col min="6915" max="6915" width="14" style="50" customWidth="1"/>
    <col min="6916" max="6916" width="11" style="50"/>
    <col min="6917" max="6917" width="9.25" style="50" customWidth="1"/>
    <col min="6918" max="6918" width="11.875" style="50" customWidth="1"/>
    <col min="6919" max="6919" width="15.5" style="50" customWidth="1"/>
    <col min="6920" max="7169" width="11" style="50"/>
    <col min="7170" max="7170" width="23.25" style="50" customWidth="1"/>
    <col min="7171" max="7171" width="14" style="50" customWidth="1"/>
    <col min="7172" max="7172" width="11" style="50"/>
    <col min="7173" max="7173" width="9.25" style="50" customWidth="1"/>
    <col min="7174" max="7174" width="11.875" style="50" customWidth="1"/>
    <col min="7175" max="7175" width="15.5" style="50" customWidth="1"/>
    <col min="7176" max="7425" width="11" style="50"/>
    <col min="7426" max="7426" width="23.25" style="50" customWidth="1"/>
    <col min="7427" max="7427" width="14" style="50" customWidth="1"/>
    <col min="7428" max="7428" width="11" style="50"/>
    <col min="7429" max="7429" width="9.25" style="50" customWidth="1"/>
    <col min="7430" max="7430" width="11.875" style="50" customWidth="1"/>
    <col min="7431" max="7431" width="15.5" style="50" customWidth="1"/>
    <col min="7432" max="7681" width="11" style="50"/>
    <col min="7682" max="7682" width="23.25" style="50" customWidth="1"/>
    <col min="7683" max="7683" width="14" style="50" customWidth="1"/>
    <col min="7684" max="7684" width="11" style="50"/>
    <col min="7685" max="7685" width="9.25" style="50" customWidth="1"/>
    <col min="7686" max="7686" width="11.875" style="50" customWidth="1"/>
    <col min="7687" max="7687" width="15.5" style="50" customWidth="1"/>
    <col min="7688" max="7937" width="11" style="50"/>
    <col min="7938" max="7938" width="23.25" style="50" customWidth="1"/>
    <col min="7939" max="7939" width="14" style="50" customWidth="1"/>
    <col min="7940" max="7940" width="11" style="50"/>
    <col min="7941" max="7941" width="9.25" style="50" customWidth="1"/>
    <col min="7942" max="7942" width="11.875" style="50" customWidth="1"/>
    <col min="7943" max="7943" width="15.5" style="50" customWidth="1"/>
    <col min="7944" max="8193" width="11" style="50"/>
    <col min="8194" max="8194" width="23.25" style="50" customWidth="1"/>
    <col min="8195" max="8195" width="14" style="50" customWidth="1"/>
    <col min="8196" max="8196" width="11" style="50"/>
    <col min="8197" max="8197" width="9.25" style="50" customWidth="1"/>
    <col min="8198" max="8198" width="11.875" style="50" customWidth="1"/>
    <col min="8199" max="8199" width="15.5" style="50" customWidth="1"/>
    <col min="8200" max="8449" width="11" style="50"/>
    <col min="8450" max="8450" width="23.25" style="50" customWidth="1"/>
    <col min="8451" max="8451" width="14" style="50" customWidth="1"/>
    <col min="8452" max="8452" width="11" style="50"/>
    <col min="8453" max="8453" width="9.25" style="50" customWidth="1"/>
    <col min="8454" max="8454" width="11.875" style="50" customWidth="1"/>
    <col min="8455" max="8455" width="15.5" style="50" customWidth="1"/>
    <col min="8456" max="8705" width="11" style="50"/>
    <col min="8706" max="8706" width="23.25" style="50" customWidth="1"/>
    <col min="8707" max="8707" width="14" style="50" customWidth="1"/>
    <col min="8708" max="8708" width="11" style="50"/>
    <col min="8709" max="8709" width="9.25" style="50" customWidth="1"/>
    <col min="8710" max="8710" width="11.875" style="50" customWidth="1"/>
    <col min="8711" max="8711" width="15.5" style="50" customWidth="1"/>
    <col min="8712" max="8961" width="11" style="50"/>
    <col min="8962" max="8962" width="23.25" style="50" customWidth="1"/>
    <col min="8963" max="8963" width="14" style="50" customWidth="1"/>
    <col min="8964" max="8964" width="11" style="50"/>
    <col min="8965" max="8965" width="9.25" style="50" customWidth="1"/>
    <col min="8966" max="8966" width="11.875" style="50" customWidth="1"/>
    <col min="8967" max="8967" width="15.5" style="50" customWidth="1"/>
    <col min="8968" max="9217" width="11" style="50"/>
    <col min="9218" max="9218" width="23.25" style="50" customWidth="1"/>
    <col min="9219" max="9219" width="14" style="50" customWidth="1"/>
    <col min="9220" max="9220" width="11" style="50"/>
    <col min="9221" max="9221" width="9.25" style="50" customWidth="1"/>
    <col min="9222" max="9222" width="11.875" style="50" customWidth="1"/>
    <col min="9223" max="9223" width="15.5" style="50" customWidth="1"/>
    <col min="9224" max="9473" width="11" style="50"/>
    <col min="9474" max="9474" width="23.25" style="50" customWidth="1"/>
    <col min="9475" max="9475" width="14" style="50" customWidth="1"/>
    <col min="9476" max="9476" width="11" style="50"/>
    <col min="9477" max="9477" width="9.25" style="50" customWidth="1"/>
    <col min="9478" max="9478" width="11.875" style="50" customWidth="1"/>
    <col min="9479" max="9479" width="15.5" style="50" customWidth="1"/>
    <col min="9480" max="9729" width="11" style="50"/>
    <col min="9730" max="9730" width="23.25" style="50" customWidth="1"/>
    <col min="9731" max="9731" width="14" style="50" customWidth="1"/>
    <col min="9732" max="9732" width="11" style="50"/>
    <col min="9733" max="9733" width="9.25" style="50" customWidth="1"/>
    <col min="9734" max="9734" width="11.875" style="50" customWidth="1"/>
    <col min="9735" max="9735" width="15.5" style="50" customWidth="1"/>
    <col min="9736" max="9985" width="11" style="50"/>
    <col min="9986" max="9986" width="23.25" style="50" customWidth="1"/>
    <col min="9987" max="9987" width="14" style="50" customWidth="1"/>
    <col min="9988" max="9988" width="11" style="50"/>
    <col min="9989" max="9989" width="9.25" style="50" customWidth="1"/>
    <col min="9990" max="9990" width="11.875" style="50" customWidth="1"/>
    <col min="9991" max="9991" width="15.5" style="50" customWidth="1"/>
    <col min="9992" max="10241" width="11" style="50"/>
    <col min="10242" max="10242" width="23.25" style="50" customWidth="1"/>
    <col min="10243" max="10243" width="14" style="50" customWidth="1"/>
    <col min="10244" max="10244" width="11" style="50"/>
    <col min="10245" max="10245" width="9.25" style="50" customWidth="1"/>
    <col min="10246" max="10246" width="11.875" style="50" customWidth="1"/>
    <col min="10247" max="10247" width="15.5" style="50" customWidth="1"/>
    <col min="10248" max="10497" width="11" style="50"/>
    <col min="10498" max="10498" width="23.25" style="50" customWidth="1"/>
    <col min="10499" max="10499" width="14" style="50" customWidth="1"/>
    <col min="10500" max="10500" width="11" style="50"/>
    <col min="10501" max="10501" width="9.25" style="50" customWidth="1"/>
    <col min="10502" max="10502" width="11.875" style="50" customWidth="1"/>
    <col min="10503" max="10503" width="15.5" style="50" customWidth="1"/>
    <col min="10504" max="10753" width="11" style="50"/>
    <col min="10754" max="10754" width="23.25" style="50" customWidth="1"/>
    <col min="10755" max="10755" width="14" style="50" customWidth="1"/>
    <col min="10756" max="10756" width="11" style="50"/>
    <col min="10757" max="10757" width="9.25" style="50" customWidth="1"/>
    <col min="10758" max="10758" width="11.875" style="50" customWidth="1"/>
    <col min="10759" max="10759" width="15.5" style="50" customWidth="1"/>
    <col min="10760" max="11009" width="11" style="50"/>
    <col min="11010" max="11010" width="23.25" style="50" customWidth="1"/>
    <col min="11011" max="11011" width="14" style="50" customWidth="1"/>
    <col min="11012" max="11012" width="11" style="50"/>
    <col min="11013" max="11013" width="9.25" style="50" customWidth="1"/>
    <col min="11014" max="11014" width="11.875" style="50" customWidth="1"/>
    <col min="11015" max="11015" width="15.5" style="50" customWidth="1"/>
    <col min="11016" max="11265" width="11" style="50"/>
    <col min="11266" max="11266" width="23.25" style="50" customWidth="1"/>
    <col min="11267" max="11267" width="14" style="50" customWidth="1"/>
    <col min="11268" max="11268" width="11" style="50"/>
    <col min="11269" max="11269" width="9.25" style="50" customWidth="1"/>
    <col min="11270" max="11270" width="11.875" style="50" customWidth="1"/>
    <col min="11271" max="11271" width="15.5" style="50" customWidth="1"/>
    <col min="11272" max="11521" width="11" style="50"/>
    <col min="11522" max="11522" width="23.25" style="50" customWidth="1"/>
    <col min="11523" max="11523" width="14" style="50" customWidth="1"/>
    <col min="11524" max="11524" width="11" style="50"/>
    <col min="11525" max="11525" width="9.25" style="50" customWidth="1"/>
    <col min="11526" max="11526" width="11.875" style="50" customWidth="1"/>
    <col min="11527" max="11527" width="15.5" style="50" customWidth="1"/>
    <col min="11528" max="11777" width="11" style="50"/>
    <col min="11778" max="11778" width="23.25" style="50" customWidth="1"/>
    <col min="11779" max="11779" width="14" style="50" customWidth="1"/>
    <col min="11780" max="11780" width="11" style="50"/>
    <col min="11781" max="11781" width="9.25" style="50" customWidth="1"/>
    <col min="11782" max="11782" width="11.875" style="50" customWidth="1"/>
    <col min="11783" max="11783" width="15.5" style="50" customWidth="1"/>
    <col min="11784" max="12033" width="11" style="50"/>
    <col min="12034" max="12034" width="23.25" style="50" customWidth="1"/>
    <col min="12035" max="12035" width="14" style="50" customWidth="1"/>
    <col min="12036" max="12036" width="11" style="50"/>
    <col min="12037" max="12037" width="9.25" style="50" customWidth="1"/>
    <col min="12038" max="12038" width="11.875" style="50" customWidth="1"/>
    <col min="12039" max="12039" width="15.5" style="50" customWidth="1"/>
    <col min="12040" max="12289" width="11" style="50"/>
    <col min="12290" max="12290" width="23.25" style="50" customWidth="1"/>
    <col min="12291" max="12291" width="14" style="50" customWidth="1"/>
    <col min="12292" max="12292" width="11" style="50"/>
    <col min="12293" max="12293" width="9.25" style="50" customWidth="1"/>
    <col min="12294" max="12294" width="11.875" style="50" customWidth="1"/>
    <col min="12295" max="12295" width="15.5" style="50" customWidth="1"/>
    <col min="12296" max="12545" width="11" style="50"/>
    <col min="12546" max="12546" width="23.25" style="50" customWidth="1"/>
    <col min="12547" max="12547" width="14" style="50" customWidth="1"/>
    <col min="12548" max="12548" width="11" style="50"/>
    <col min="12549" max="12549" width="9.25" style="50" customWidth="1"/>
    <col min="12550" max="12550" width="11.875" style="50" customWidth="1"/>
    <col min="12551" max="12551" width="15.5" style="50" customWidth="1"/>
    <col min="12552" max="12801" width="11" style="50"/>
    <col min="12802" max="12802" width="23.25" style="50" customWidth="1"/>
    <col min="12803" max="12803" width="14" style="50" customWidth="1"/>
    <col min="12804" max="12804" width="11" style="50"/>
    <col min="12805" max="12805" width="9.25" style="50" customWidth="1"/>
    <col min="12806" max="12806" width="11.875" style="50" customWidth="1"/>
    <col min="12807" max="12807" width="15.5" style="50" customWidth="1"/>
    <col min="12808" max="13057" width="11" style="50"/>
    <col min="13058" max="13058" width="23.25" style="50" customWidth="1"/>
    <col min="13059" max="13059" width="14" style="50" customWidth="1"/>
    <col min="13060" max="13060" width="11" style="50"/>
    <col min="13061" max="13061" width="9.25" style="50" customWidth="1"/>
    <col min="13062" max="13062" width="11.875" style="50" customWidth="1"/>
    <col min="13063" max="13063" width="15.5" style="50" customWidth="1"/>
    <col min="13064" max="13313" width="11" style="50"/>
    <col min="13314" max="13314" width="23.25" style="50" customWidth="1"/>
    <col min="13315" max="13315" width="14" style="50" customWidth="1"/>
    <col min="13316" max="13316" width="11" style="50"/>
    <col min="13317" max="13317" width="9.25" style="50" customWidth="1"/>
    <col min="13318" max="13318" width="11.875" style="50" customWidth="1"/>
    <col min="13319" max="13319" width="15.5" style="50" customWidth="1"/>
    <col min="13320" max="13569" width="11" style="50"/>
    <col min="13570" max="13570" width="23.25" style="50" customWidth="1"/>
    <col min="13571" max="13571" width="14" style="50" customWidth="1"/>
    <col min="13572" max="13572" width="11" style="50"/>
    <col min="13573" max="13573" width="9.25" style="50" customWidth="1"/>
    <col min="13574" max="13574" width="11.875" style="50" customWidth="1"/>
    <col min="13575" max="13575" width="15.5" style="50" customWidth="1"/>
    <col min="13576" max="13825" width="11" style="50"/>
    <col min="13826" max="13826" width="23.25" style="50" customWidth="1"/>
    <col min="13827" max="13827" width="14" style="50" customWidth="1"/>
    <col min="13828" max="13828" width="11" style="50"/>
    <col min="13829" max="13829" width="9.25" style="50" customWidth="1"/>
    <col min="13830" max="13830" width="11.875" style="50" customWidth="1"/>
    <col min="13831" max="13831" width="15.5" style="50" customWidth="1"/>
    <col min="13832" max="14081" width="11" style="50"/>
    <col min="14082" max="14082" width="23.25" style="50" customWidth="1"/>
    <col min="14083" max="14083" width="14" style="50" customWidth="1"/>
    <col min="14084" max="14084" width="11" style="50"/>
    <col min="14085" max="14085" width="9.25" style="50" customWidth="1"/>
    <col min="14086" max="14086" width="11.875" style="50" customWidth="1"/>
    <col min="14087" max="14087" width="15.5" style="50" customWidth="1"/>
    <col min="14088" max="14337" width="11" style="50"/>
    <col min="14338" max="14338" width="23.25" style="50" customWidth="1"/>
    <col min="14339" max="14339" width="14" style="50" customWidth="1"/>
    <col min="14340" max="14340" width="11" style="50"/>
    <col min="14341" max="14341" width="9.25" style="50" customWidth="1"/>
    <col min="14342" max="14342" width="11.875" style="50" customWidth="1"/>
    <col min="14343" max="14343" width="15.5" style="50" customWidth="1"/>
    <col min="14344" max="14593" width="11" style="50"/>
    <col min="14594" max="14594" width="23.25" style="50" customWidth="1"/>
    <col min="14595" max="14595" width="14" style="50" customWidth="1"/>
    <col min="14596" max="14596" width="11" style="50"/>
    <col min="14597" max="14597" width="9.25" style="50" customWidth="1"/>
    <col min="14598" max="14598" width="11.875" style="50" customWidth="1"/>
    <col min="14599" max="14599" width="15.5" style="50" customWidth="1"/>
    <col min="14600" max="14849" width="11" style="50"/>
    <col min="14850" max="14850" width="23.25" style="50" customWidth="1"/>
    <col min="14851" max="14851" width="14" style="50" customWidth="1"/>
    <col min="14852" max="14852" width="11" style="50"/>
    <col min="14853" max="14853" width="9.25" style="50" customWidth="1"/>
    <col min="14854" max="14854" width="11.875" style="50" customWidth="1"/>
    <col min="14855" max="14855" width="15.5" style="50" customWidth="1"/>
    <col min="14856" max="15105" width="11" style="50"/>
    <col min="15106" max="15106" width="23.25" style="50" customWidth="1"/>
    <col min="15107" max="15107" width="14" style="50" customWidth="1"/>
    <col min="15108" max="15108" width="11" style="50"/>
    <col min="15109" max="15109" width="9.25" style="50" customWidth="1"/>
    <col min="15110" max="15110" width="11.875" style="50" customWidth="1"/>
    <col min="15111" max="15111" width="15.5" style="50" customWidth="1"/>
    <col min="15112" max="15361" width="11" style="50"/>
    <col min="15362" max="15362" width="23.25" style="50" customWidth="1"/>
    <col min="15363" max="15363" width="14" style="50" customWidth="1"/>
    <col min="15364" max="15364" width="11" style="50"/>
    <col min="15365" max="15365" width="9.25" style="50" customWidth="1"/>
    <col min="15366" max="15366" width="11.875" style="50" customWidth="1"/>
    <col min="15367" max="15367" width="15.5" style="50" customWidth="1"/>
    <col min="15368" max="15617" width="11" style="50"/>
    <col min="15618" max="15618" width="23.25" style="50" customWidth="1"/>
    <col min="15619" max="15619" width="14" style="50" customWidth="1"/>
    <col min="15620" max="15620" width="11" style="50"/>
    <col min="15621" max="15621" width="9.25" style="50" customWidth="1"/>
    <col min="15622" max="15622" width="11.875" style="50" customWidth="1"/>
    <col min="15623" max="15623" width="15.5" style="50" customWidth="1"/>
    <col min="15624" max="15873" width="11" style="50"/>
    <col min="15874" max="15874" width="23.25" style="50" customWidth="1"/>
    <col min="15875" max="15875" width="14" style="50" customWidth="1"/>
    <col min="15876" max="15876" width="11" style="50"/>
    <col min="15877" max="15877" width="9.25" style="50" customWidth="1"/>
    <col min="15878" max="15878" width="11.875" style="50" customWidth="1"/>
    <col min="15879" max="15879" width="15.5" style="50" customWidth="1"/>
    <col min="15880" max="16129" width="11" style="50"/>
    <col min="16130" max="16130" width="23.25" style="50" customWidth="1"/>
    <col min="16131" max="16131" width="14" style="50" customWidth="1"/>
    <col min="16132" max="16132" width="11" style="50"/>
    <col min="16133" max="16133" width="9.25" style="50" customWidth="1"/>
    <col min="16134" max="16134" width="11.875" style="50" customWidth="1"/>
    <col min="16135" max="16135" width="15.5" style="50" customWidth="1"/>
    <col min="16136" max="16384" width="11" style="50"/>
  </cols>
  <sheetData>
    <row r="1" spans="1:7" ht="42" customHeight="1">
      <c r="A1" s="206"/>
      <c r="B1" s="206"/>
      <c r="C1" s="206"/>
      <c r="D1" s="206"/>
      <c r="E1" s="206"/>
      <c r="F1" s="206"/>
      <c r="G1" s="206"/>
    </row>
    <row r="2" spans="1:7" ht="25.15" customHeight="1">
      <c r="A2" s="207" t="s">
        <v>168</v>
      </c>
      <c r="B2" s="207"/>
      <c r="C2" s="207"/>
      <c r="D2" s="207"/>
      <c r="E2" s="208" t="s">
        <v>169</v>
      </c>
      <c r="F2" s="208"/>
      <c r="G2" s="208"/>
    </row>
    <row r="3" spans="1:7" ht="75.400000000000006" customHeight="1">
      <c r="A3" s="207"/>
      <c r="B3" s="207"/>
      <c r="C3" s="207"/>
      <c r="D3" s="207"/>
      <c r="E3" s="209"/>
      <c r="F3" s="209"/>
      <c r="G3" s="209"/>
    </row>
    <row r="4" spans="1:7" ht="18.600000000000001" customHeight="1">
      <c r="A4" s="208" t="s">
        <v>170</v>
      </c>
      <c r="B4" s="208"/>
      <c r="C4" s="208"/>
      <c r="D4" s="208"/>
      <c r="E4" s="208"/>
      <c r="F4" s="51" t="s">
        <v>171</v>
      </c>
      <c r="G4" s="51" t="s">
        <v>172</v>
      </c>
    </row>
    <row r="5" spans="1:7" ht="26.25" customHeight="1">
      <c r="A5" s="205" t="s">
        <v>233</v>
      </c>
      <c r="B5" s="205"/>
      <c r="C5" s="205"/>
      <c r="D5" s="205"/>
      <c r="E5" s="205"/>
      <c r="F5" s="52" t="s">
        <v>203</v>
      </c>
      <c r="G5" s="53">
        <f ca="1">+TODAY()</f>
        <v>45351</v>
      </c>
    </row>
    <row r="6" spans="1:7" ht="20.25" customHeight="1">
      <c r="A6" s="208" t="s">
        <v>173</v>
      </c>
      <c r="B6" s="208"/>
      <c r="C6" s="208" t="s">
        <v>174</v>
      </c>
      <c r="D6" s="208"/>
      <c r="E6" s="208"/>
      <c r="F6" s="208"/>
      <c r="G6" s="208"/>
    </row>
    <row r="7" spans="1:7" ht="16.899999999999999" customHeight="1">
      <c r="A7" s="210"/>
      <c r="B7" s="210"/>
      <c r="C7" s="213" t="str">
        <f>IF(Wohnsitz!C5&lt;&gt;"",Wohnsitz!C5,"")</f>
        <v>ORGANISATIONS NAME</v>
      </c>
      <c r="D7" s="213"/>
      <c r="E7" s="213"/>
      <c r="F7" s="213"/>
      <c r="G7" s="213"/>
    </row>
    <row r="8" spans="1:7" ht="29.25" customHeight="1">
      <c r="A8" s="210"/>
      <c r="B8" s="210"/>
      <c r="C8" s="212" t="str">
        <f>Wohnsitz!C6&amp;" "&amp;Wohnsitz!C7</f>
        <v>NAME Pflegefachperson VORNAME Pflegefachperson</v>
      </c>
      <c r="D8" s="212"/>
      <c r="E8" s="212"/>
      <c r="F8" s="212"/>
      <c r="G8" s="212"/>
    </row>
    <row r="9" spans="1:7" ht="31.5" customHeight="1">
      <c r="A9" s="214" t="s">
        <v>175</v>
      </c>
      <c r="B9" s="214"/>
      <c r="C9" s="215" t="str">
        <f>Wohnsitz!F5</f>
        <v>Pflegestr. 1</v>
      </c>
      <c r="D9" s="216"/>
      <c r="E9" s="216"/>
      <c r="F9" s="216"/>
      <c r="G9" s="216"/>
    </row>
    <row r="10" spans="1:7" ht="16.899999999999999" customHeight="1">
      <c r="A10" s="217" t="str">
        <f>Wohnsitz!F10</f>
        <v>CH111111111111111111111</v>
      </c>
      <c r="B10" s="218"/>
      <c r="C10" s="211" t="s">
        <v>176</v>
      </c>
      <c r="D10" s="211"/>
      <c r="E10" s="211"/>
      <c r="F10" s="211"/>
      <c r="G10" s="211"/>
    </row>
    <row r="11" spans="1:7" ht="16.899999999999999" customHeight="1">
      <c r="A11" s="218"/>
      <c r="B11" s="218"/>
      <c r="C11" s="212" t="str">
        <f>Wohnsitz!F6&amp;" "&amp;Wohnsitz!F7</f>
        <v>4500 Solothurn</v>
      </c>
      <c r="D11" s="212"/>
      <c r="E11" s="212"/>
      <c r="F11" s="212"/>
      <c r="G11" s="212"/>
    </row>
    <row r="12" spans="1:7" ht="16.899999999999999" customHeight="1">
      <c r="A12" s="218"/>
      <c r="B12" s="218"/>
      <c r="C12" s="128" t="s">
        <v>208</v>
      </c>
      <c r="D12" s="128" t="str">
        <f>+'Sammel-RG'!E3</f>
        <v>I</v>
      </c>
      <c r="E12" s="128"/>
      <c r="F12" s="128"/>
      <c r="G12" s="106"/>
    </row>
    <row r="13" spans="1:7" ht="6.75" customHeight="1">
      <c r="A13" s="218" t="s">
        <v>176</v>
      </c>
      <c r="B13" s="218"/>
      <c r="C13" s="211" t="s">
        <v>176</v>
      </c>
      <c r="D13" s="211"/>
      <c r="E13" s="211"/>
      <c r="F13" s="211"/>
      <c r="G13" s="211"/>
    </row>
    <row r="14" spans="1:7" ht="18.600000000000001" customHeight="1">
      <c r="A14" s="208" t="s">
        <v>177</v>
      </c>
      <c r="B14" s="208"/>
      <c r="C14" s="54" t="s">
        <v>178</v>
      </c>
      <c r="D14" s="55"/>
      <c r="E14" s="55"/>
      <c r="F14" s="55"/>
      <c r="G14" s="56"/>
    </row>
    <row r="15" spans="1:7" ht="16.899999999999999" customHeight="1">
      <c r="A15" s="210" t="s">
        <v>176</v>
      </c>
      <c r="B15" s="210"/>
      <c r="C15" s="211"/>
      <c r="D15" s="211"/>
      <c r="E15" s="211"/>
      <c r="F15" s="211"/>
      <c r="G15" s="211"/>
    </row>
    <row r="16" spans="1:7" ht="16.899999999999999" customHeight="1">
      <c r="A16" s="210"/>
      <c r="B16" s="210"/>
      <c r="C16" s="212" t="str">
        <f>"[Kreditorenname + Ort] "&amp;Wohnsitz!C12</f>
        <v>[Kreditorenname + Ort] 
(Bsp. 31.01.2024)</v>
      </c>
      <c r="D16" s="212"/>
      <c r="E16" s="212"/>
      <c r="F16" s="212"/>
      <c r="G16" s="212"/>
    </row>
    <row r="17" spans="1:7" ht="16.899999999999999" customHeight="1">
      <c r="A17" s="210"/>
      <c r="B17" s="210"/>
      <c r="C17" s="211"/>
      <c r="D17" s="211"/>
      <c r="E17" s="211"/>
      <c r="F17" s="211"/>
      <c r="G17" s="211"/>
    </row>
    <row r="18" spans="1:7" ht="39.75" customHeight="1">
      <c r="A18" s="219" t="s">
        <v>179</v>
      </c>
      <c r="B18" s="220"/>
      <c r="C18" s="211"/>
      <c r="D18" s="211"/>
      <c r="E18" s="211"/>
      <c r="F18" s="211"/>
      <c r="G18" s="211"/>
    </row>
    <row r="19" spans="1:7" ht="36.75" customHeight="1">
      <c r="A19" s="210"/>
      <c r="B19" s="210"/>
      <c r="C19" s="211"/>
      <c r="D19" s="211"/>
      <c r="E19" s="211"/>
      <c r="F19" s="211"/>
      <c r="G19" s="211"/>
    </row>
    <row r="20" spans="1:7" ht="16.899999999999999" customHeight="1">
      <c r="A20" s="208" t="s">
        <v>180</v>
      </c>
      <c r="B20" s="208"/>
      <c r="C20" s="221" t="s">
        <v>181</v>
      </c>
      <c r="D20" s="221"/>
      <c r="E20" s="221"/>
      <c r="F20" s="221"/>
      <c r="G20" s="221"/>
    </row>
    <row r="21" spans="1:7" ht="16.899999999999999" customHeight="1">
      <c r="A21" s="210" t="s">
        <v>182</v>
      </c>
      <c r="B21" s="210"/>
      <c r="C21" s="222"/>
      <c r="D21" s="222"/>
      <c r="E21" s="222"/>
      <c r="F21" s="222"/>
      <c r="G21" s="222"/>
    </row>
    <row r="22" spans="1:7" ht="36" customHeight="1">
      <c r="A22" s="210"/>
      <c r="B22" s="210"/>
      <c r="C22" s="222"/>
      <c r="D22" s="222"/>
      <c r="E22" s="222"/>
      <c r="F22" s="222"/>
      <c r="G22" s="222"/>
    </row>
    <row r="23" spans="1:7" ht="16.5" customHeight="1">
      <c r="A23" s="208" t="s">
        <v>183</v>
      </c>
      <c r="B23" s="208"/>
      <c r="C23" s="57" t="s">
        <v>184</v>
      </c>
      <c r="D23" s="58" t="s">
        <v>185</v>
      </c>
      <c r="E23" s="59"/>
      <c r="F23" s="58" t="s">
        <v>186</v>
      </c>
      <c r="G23" s="115">
        <f>SUM(F24:G26)</f>
        <v>0</v>
      </c>
    </row>
    <row r="24" spans="1:7" ht="16.899999999999999" customHeight="1">
      <c r="A24" s="223">
        <v>1015073</v>
      </c>
      <c r="B24" s="223"/>
      <c r="C24" s="60"/>
      <c r="D24" s="224"/>
      <c r="E24" s="224"/>
      <c r="F24" s="225">
        <f>ROUND(('Sammel-RG'!X420)/5,2)*5</f>
        <v>0</v>
      </c>
      <c r="G24" s="226"/>
    </row>
    <row r="25" spans="1:7" ht="16.899999999999999" customHeight="1">
      <c r="A25" s="227"/>
      <c r="B25" s="227"/>
      <c r="C25" s="60" t="s">
        <v>176</v>
      </c>
      <c r="D25" s="228"/>
      <c r="E25" s="228"/>
      <c r="F25" s="229"/>
      <c r="G25" s="230"/>
    </row>
    <row r="26" spans="1:7" ht="16.899999999999999" customHeight="1">
      <c r="A26" s="231"/>
      <c r="B26" s="231"/>
      <c r="C26" s="60"/>
      <c r="D26" s="228"/>
      <c r="E26" s="228"/>
      <c r="F26" s="232"/>
      <c r="G26" s="232"/>
    </row>
    <row r="27" spans="1:7" s="61" customFormat="1" ht="24.6" customHeight="1">
      <c r="A27" s="208" t="s">
        <v>187</v>
      </c>
      <c r="B27" s="208"/>
      <c r="C27" s="208" t="s">
        <v>188</v>
      </c>
      <c r="D27" s="208"/>
      <c r="E27" s="208" t="s">
        <v>189</v>
      </c>
      <c r="F27" s="208"/>
      <c r="G27" s="208"/>
    </row>
    <row r="28" spans="1:7" ht="16.899999999999999" customHeight="1">
      <c r="A28" s="62" t="s">
        <v>190</v>
      </c>
      <c r="B28" s="63"/>
      <c r="C28" s="235" t="s">
        <v>204</v>
      </c>
      <c r="D28" s="235"/>
      <c r="E28" s="236" t="s">
        <v>204</v>
      </c>
      <c r="F28" s="236"/>
      <c r="G28" s="236"/>
    </row>
    <row r="29" spans="1:7" ht="16.899999999999999" customHeight="1">
      <c r="A29" s="64" t="s">
        <v>191</v>
      </c>
      <c r="B29" s="65"/>
      <c r="C29" s="235"/>
      <c r="D29" s="235"/>
      <c r="E29" s="236"/>
      <c r="F29" s="236"/>
      <c r="G29" s="236"/>
    </row>
    <row r="30" spans="1:7" ht="23.65" customHeight="1">
      <c r="A30" s="66" t="s">
        <v>192</v>
      </c>
      <c r="B30" s="67"/>
      <c r="C30" s="235"/>
      <c r="D30" s="235"/>
      <c r="E30" s="236"/>
      <c r="F30" s="236"/>
      <c r="G30" s="236"/>
    </row>
    <row r="31" spans="1:7" ht="16.899999999999999" customHeight="1">
      <c r="A31" s="62" t="s">
        <v>193</v>
      </c>
      <c r="B31" s="63"/>
      <c r="C31" s="233" t="s">
        <v>176</v>
      </c>
      <c r="D31" s="233"/>
      <c r="E31" s="205"/>
      <c r="F31" s="205"/>
      <c r="G31" s="205"/>
    </row>
    <row r="32" spans="1:7" ht="16.899999999999999" customHeight="1">
      <c r="A32" s="68" t="s">
        <v>194</v>
      </c>
      <c r="B32" s="65"/>
      <c r="C32" s="233"/>
      <c r="D32" s="233"/>
      <c r="E32" s="205"/>
      <c r="F32" s="205"/>
      <c r="G32" s="205"/>
    </row>
    <row r="33" spans="1:7" ht="18.600000000000001" customHeight="1">
      <c r="A33" s="69" t="s">
        <v>192</v>
      </c>
      <c r="B33" s="70"/>
      <c r="C33" s="233"/>
      <c r="D33" s="233"/>
      <c r="E33" s="205"/>
      <c r="F33" s="205"/>
      <c r="G33" s="205"/>
    </row>
    <row r="34" spans="1:7" ht="16.899999999999999" customHeight="1">
      <c r="A34" s="62" t="s">
        <v>195</v>
      </c>
      <c r="B34" s="63"/>
      <c r="C34" s="233" t="s">
        <v>176</v>
      </c>
      <c r="D34" s="233"/>
      <c r="E34" s="205"/>
      <c r="F34" s="205"/>
      <c r="G34" s="205"/>
    </row>
    <row r="35" spans="1:7" ht="16.899999999999999" customHeight="1">
      <c r="A35" s="71" t="s">
        <v>192</v>
      </c>
      <c r="B35" s="65"/>
      <c r="C35" s="233"/>
      <c r="D35" s="233"/>
      <c r="E35" s="205"/>
      <c r="F35" s="205"/>
      <c r="G35" s="205"/>
    </row>
    <row r="36" spans="1:7" ht="15.2" customHeight="1">
      <c r="A36" s="234"/>
      <c r="B36" s="234"/>
      <c r="C36" s="233"/>
      <c r="D36" s="233"/>
      <c r="E36" s="205"/>
      <c r="F36" s="205"/>
      <c r="G36" s="205"/>
    </row>
    <row r="39" spans="1:7" s="73" customFormat="1" ht="15.2" customHeight="1">
      <c r="A39" s="72" t="s">
        <v>196</v>
      </c>
    </row>
  </sheetData>
  <sheetProtection password="FBDE" sheet="1" objects="1" scenarios="1" selectLockedCells="1" selectUnlockedCells="1"/>
  <mergeCells count="50">
    <mergeCell ref="C34:D36"/>
    <mergeCell ref="E34:G36"/>
    <mergeCell ref="A36:B36"/>
    <mergeCell ref="A27:B27"/>
    <mergeCell ref="C27:D27"/>
    <mergeCell ref="E27:G27"/>
    <mergeCell ref="C28:D30"/>
    <mergeCell ref="E28:G30"/>
    <mergeCell ref="C31:D33"/>
    <mergeCell ref="E31:G33"/>
    <mergeCell ref="A25:B25"/>
    <mergeCell ref="D25:E25"/>
    <mergeCell ref="F25:G25"/>
    <mergeCell ref="A26:B26"/>
    <mergeCell ref="D26:E26"/>
    <mergeCell ref="F26:G26"/>
    <mergeCell ref="A21:B22"/>
    <mergeCell ref="C21:G22"/>
    <mergeCell ref="A23:B23"/>
    <mergeCell ref="A24:B24"/>
    <mergeCell ref="D24:E24"/>
    <mergeCell ref="F24:G24"/>
    <mergeCell ref="A18:B18"/>
    <mergeCell ref="C18:G18"/>
    <mergeCell ref="A19:B19"/>
    <mergeCell ref="C19:G19"/>
    <mergeCell ref="A20:B20"/>
    <mergeCell ref="C20:G20"/>
    <mergeCell ref="A15:B17"/>
    <mergeCell ref="C15:G15"/>
    <mergeCell ref="C16:G16"/>
    <mergeCell ref="C17:G17"/>
    <mergeCell ref="A6:B6"/>
    <mergeCell ref="C6:G6"/>
    <mergeCell ref="A7:B8"/>
    <mergeCell ref="C7:G7"/>
    <mergeCell ref="C8:G8"/>
    <mergeCell ref="A9:B9"/>
    <mergeCell ref="C9:G9"/>
    <mergeCell ref="A10:B13"/>
    <mergeCell ref="C10:G10"/>
    <mergeCell ref="C11:G11"/>
    <mergeCell ref="C13:G13"/>
    <mergeCell ref="A14:B14"/>
    <mergeCell ref="A5:E5"/>
    <mergeCell ref="A1:G1"/>
    <mergeCell ref="A2:D3"/>
    <mergeCell ref="E2:G2"/>
    <mergeCell ref="E3:G3"/>
    <mergeCell ref="A4:E4"/>
  </mergeCells>
  <hyperlinks>
    <hyperlink ref="A39" r:id="rId1"/>
  </hyperlinks>
  <pageMargins left="0.62992125984251968" right="0.31496062992125984" top="0.51181102362204722" bottom="0.43307086614173229" header="0.51181102362204722" footer="0.51181102362204722"/>
  <pageSetup paperSize="9" scale="88" firstPageNumber="0" orientation="portrait" r:id="rId2"/>
  <headerFooter alignWithMargins="0"/>
  <ignoredErrors>
    <ignoredError sqref="F5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C1" sqref="C1:E1048576"/>
    </sheetView>
  </sheetViews>
  <sheetFormatPr baseColWidth="10" defaultRowHeight="15"/>
  <cols>
    <col min="3" max="5" width="11" style="159"/>
  </cols>
  <sheetData>
    <row r="1" spans="1:5">
      <c r="A1" s="122" t="s">
        <v>5</v>
      </c>
      <c r="B1" s="122" t="s">
        <v>6</v>
      </c>
      <c r="C1" s="158" t="s">
        <v>251</v>
      </c>
      <c r="D1" s="158" t="s">
        <v>252</v>
      </c>
      <c r="E1" s="158" t="s">
        <v>253</v>
      </c>
    </row>
    <row r="2" spans="1:5">
      <c r="A2">
        <v>4654</v>
      </c>
      <c r="B2" t="s">
        <v>67</v>
      </c>
      <c r="C2" s="159">
        <v>22.5</v>
      </c>
      <c r="D2" s="159">
        <v>25.769999999999996</v>
      </c>
      <c r="E2" s="159">
        <v>27.82</v>
      </c>
    </row>
    <row r="3" spans="1:5">
      <c r="A3">
        <v>4654</v>
      </c>
      <c r="B3" t="s">
        <v>162</v>
      </c>
      <c r="C3" s="159">
        <v>22.5</v>
      </c>
      <c r="D3" s="159">
        <v>25.769999999999996</v>
      </c>
      <c r="E3" s="159">
        <v>27.82</v>
      </c>
    </row>
    <row r="4" spans="1:5">
      <c r="A4">
        <v>4655</v>
      </c>
      <c r="B4" t="s">
        <v>97</v>
      </c>
      <c r="C4" s="159">
        <v>22.5</v>
      </c>
      <c r="D4" s="159">
        <v>25.769999999999996</v>
      </c>
      <c r="E4" s="159">
        <v>27.82</v>
      </c>
    </row>
    <row r="5" spans="1:5">
      <c r="A5">
        <v>4714</v>
      </c>
      <c r="B5" t="s">
        <v>15</v>
      </c>
      <c r="C5" s="159">
        <v>22.5</v>
      </c>
      <c r="D5" s="159">
        <v>25.75</v>
      </c>
      <c r="E5" s="159">
        <v>27.770000000000003</v>
      </c>
    </row>
    <row r="6" spans="1:5">
      <c r="A6">
        <v>4556</v>
      </c>
      <c r="B6" t="s">
        <v>220</v>
      </c>
      <c r="C6" s="159">
        <v>22.5</v>
      </c>
      <c r="D6" s="159">
        <v>25.769999999999996</v>
      </c>
      <c r="E6" s="159">
        <v>27.82</v>
      </c>
    </row>
    <row r="7" spans="1:5">
      <c r="A7">
        <v>4583</v>
      </c>
      <c r="B7" t="s">
        <v>146</v>
      </c>
      <c r="C7" s="159">
        <v>21.849999999999994</v>
      </c>
      <c r="D7" s="159">
        <v>25.03</v>
      </c>
      <c r="E7" s="159">
        <v>27.009999999999998</v>
      </c>
    </row>
    <row r="8" spans="1:5">
      <c r="A8">
        <v>4587</v>
      </c>
      <c r="B8" t="s">
        <v>100</v>
      </c>
      <c r="C8" s="159">
        <v>21.849999999999994</v>
      </c>
      <c r="D8" s="159">
        <v>25.03</v>
      </c>
      <c r="E8" s="159">
        <v>27.009999999999998</v>
      </c>
    </row>
    <row r="9" spans="1:5">
      <c r="A9">
        <v>4615</v>
      </c>
      <c r="B9" t="s">
        <v>161</v>
      </c>
      <c r="C9" s="159">
        <v>22.5</v>
      </c>
      <c r="D9" s="159">
        <v>25.769999999999996</v>
      </c>
      <c r="E9" s="159">
        <v>27.82</v>
      </c>
    </row>
    <row r="10" spans="1:5">
      <c r="A10">
        <v>4525</v>
      </c>
      <c r="B10" t="s">
        <v>16</v>
      </c>
      <c r="C10" s="159">
        <v>21.429999999999993</v>
      </c>
      <c r="D10" s="159">
        <v>24.53</v>
      </c>
      <c r="E10" s="159">
        <v>26.479999999999997</v>
      </c>
    </row>
    <row r="11" spans="1:5">
      <c r="A11">
        <v>3254</v>
      </c>
      <c r="B11" t="s">
        <v>155</v>
      </c>
      <c r="C11" s="159">
        <v>21.849999999999994</v>
      </c>
      <c r="D11" s="159">
        <v>25.03</v>
      </c>
      <c r="E11" s="159">
        <v>27.009999999999998</v>
      </c>
    </row>
    <row r="12" spans="1:5">
      <c r="A12">
        <v>4710</v>
      </c>
      <c r="B12" t="s">
        <v>17</v>
      </c>
      <c r="C12" s="159">
        <v>21.399999999999991</v>
      </c>
      <c r="D12" s="159">
        <v>24.799999999999997</v>
      </c>
      <c r="E12" s="159">
        <v>26.860000000000007</v>
      </c>
    </row>
    <row r="13" spans="1:5">
      <c r="A13">
        <v>4252</v>
      </c>
      <c r="B13" t="s">
        <v>18</v>
      </c>
      <c r="C13" s="159">
        <v>22.5</v>
      </c>
      <c r="D13" s="159">
        <v>25.75</v>
      </c>
      <c r="E13" s="159">
        <v>27.770000000000003</v>
      </c>
    </row>
    <row r="14" spans="1:5">
      <c r="A14">
        <v>4112</v>
      </c>
      <c r="B14" t="s">
        <v>221</v>
      </c>
      <c r="C14" s="159">
        <v>22.5</v>
      </c>
      <c r="D14" s="159">
        <v>25.769999999999996</v>
      </c>
      <c r="E14" s="159">
        <v>27.82</v>
      </c>
    </row>
    <row r="15" spans="1:5">
      <c r="A15">
        <v>4229</v>
      </c>
      <c r="B15" t="s">
        <v>19</v>
      </c>
      <c r="C15" s="159">
        <v>22.5</v>
      </c>
      <c r="D15" s="159">
        <v>25.75</v>
      </c>
      <c r="E15" s="159">
        <v>27.770000000000003</v>
      </c>
    </row>
    <row r="16" spans="1:5">
      <c r="A16">
        <v>4512</v>
      </c>
      <c r="B16" t="s">
        <v>20</v>
      </c>
      <c r="C16" s="159">
        <v>7.6799999999999908</v>
      </c>
      <c r="D16" s="159">
        <v>13.689999999999996</v>
      </c>
      <c r="E16" s="159">
        <v>18.000000000000007</v>
      </c>
    </row>
    <row r="17" spans="1:5">
      <c r="A17">
        <v>2544</v>
      </c>
      <c r="B17" t="s">
        <v>21</v>
      </c>
      <c r="C17" s="159">
        <v>22.5</v>
      </c>
      <c r="D17" s="159">
        <v>25.769999999999996</v>
      </c>
      <c r="E17" s="159">
        <v>27.82</v>
      </c>
    </row>
    <row r="18" spans="1:5">
      <c r="A18">
        <v>4562</v>
      </c>
      <c r="B18" t="s">
        <v>22</v>
      </c>
      <c r="C18" s="159">
        <v>22.5</v>
      </c>
      <c r="D18" s="159">
        <v>25.769999999999996</v>
      </c>
      <c r="E18" s="159">
        <v>27.82</v>
      </c>
    </row>
    <row r="19" spans="1:5">
      <c r="A19">
        <v>4578</v>
      </c>
      <c r="B19" t="s">
        <v>147</v>
      </c>
      <c r="C19" s="159">
        <v>21.849999999999994</v>
      </c>
      <c r="D19" s="159">
        <v>25.03</v>
      </c>
      <c r="E19" s="159">
        <v>27.009999999999998</v>
      </c>
    </row>
    <row r="20" spans="1:5">
      <c r="A20">
        <v>4585</v>
      </c>
      <c r="B20" t="s">
        <v>23</v>
      </c>
      <c r="C20" s="159">
        <v>21.849999999999994</v>
      </c>
      <c r="D20" s="159">
        <v>25.03</v>
      </c>
      <c r="E20" s="159">
        <v>27.009999999999998</v>
      </c>
    </row>
    <row r="21" spans="1:5">
      <c r="A21">
        <v>4618</v>
      </c>
      <c r="B21" t="s">
        <v>24</v>
      </c>
      <c r="C21" s="159">
        <v>21.17</v>
      </c>
      <c r="D21" s="159">
        <v>20.700000000000003</v>
      </c>
      <c r="E21" s="159">
        <v>21.779999999999994</v>
      </c>
    </row>
    <row r="22" spans="1:5">
      <c r="A22">
        <v>4226</v>
      </c>
      <c r="B22" t="s">
        <v>25</v>
      </c>
      <c r="C22" s="159">
        <v>22.5</v>
      </c>
      <c r="D22" s="159">
        <v>25.75</v>
      </c>
      <c r="E22" s="159">
        <v>27.770000000000003</v>
      </c>
    </row>
    <row r="23" spans="1:5">
      <c r="A23">
        <v>4588</v>
      </c>
      <c r="B23" t="s">
        <v>148</v>
      </c>
      <c r="C23" s="159">
        <v>21.849999999999994</v>
      </c>
      <c r="D23" s="159">
        <v>25.03</v>
      </c>
      <c r="E23" s="159">
        <v>27.009999999999998</v>
      </c>
    </row>
    <row r="24" spans="1:5">
      <c r="A24">
        <v>4582</v>
      </c>
      <c r="B24" t="s">
        <v>149</v>
      </c>
      <c r="C24" s="159">
        <v>21.849999999999994</v>
      </c>
      <c r="D24" s="159">
        <v>25.03</v>
      </c>
      <c r="E24" s="159">
        <v>27.009999999999998</v>
      </c>
    </row>
    <row r="25" spans="1:5">
      <c r="A25">
        <v>3307</v>
      </c>
      <c r="B25" t="s">
        <v>163</v>
      </c>
      <c r="C25" s="159">
        <v>21.849999999999994</v>
      </c>
      <c r="D25" s="159">
        <v>25.03</v>
      </c>
      <c r="E25" s="159">
        <v>27.009999999999998</v>
      </c>
    </row>
    <row r="26" spans="1:5">
      <c r="A26">
        <v>4413</v>
      </c>
      <c r="B26" t="s">
        <v>27</v>
      </c>
      <c r="C26" s="159">
        <v>22.5</v>
      </c>
      <c r="D26" s="159">
        <v>25.75</v>
      </c>
      <c r="E26" s="159">
        <v>27.770000000000003</v>
      </c>
    </row>
    <row r="27" spans="1:5">
      <c r="A27">
        <v>4227</v>
      </c>
      <c r="B27" t="s">
        <v>28</v>
      </c>
      <c r="C27" s="159">
        <v>22.5</v>
      </c>
      <c r="D27" s="159">
        <v>25.75</v>
      </c>
      <c r="E27" s="159">
        <v>27.770000000000003</v>
      </c>
    </row>
    <row r="28" spans="1:5">
      <c r="A28">
        <v>4658</v>
      </c>
      <c r="B28" t="s">
        <v>29</v>
      </c>
      <c r="C28" s="159">
        <v>22.5</v>
      </c>
      <c r="D28" s="159">
        <v>25.769999999999996</v>
      </c>
      <c r="E28" s="159">
        <v>27.82</v>
      </c>
    </row>
    <row r="29" spans="1:5">
      <c r="A29">
        <v>4543</v>
      </c>
      <c r="B29" t="s">
        <v>30</v>
      </c>
      <c r="C29" s="159">
        <v>16.670000000000002</v>
      </c>
      <c r="D29" s="159">
        <v>19.510000000000005</v>
      </c>
      <c r="E29" s="159">
        <v>21.18</v>
      </c>
    </row>
    <row r="30" spans="1:5">
      <c r="A30">
        <v>4552</v>
      </c>
      <c r="B30" t="s">
        <v>31</v>
      </c>
      <c r="C30" s="159">
        <v>16.670000000000002</v>
      </c>
      <c r="D30" s="159">
        <v>19.510000000000005</v>
      </c>
      <c r="E30" s="159">
        <v>21.18</v>
      </c>
    </row>
    <row r="31" spans="1:5">
      <c r="A31">
        <v>4143</v>
      </c>
      <c r="B31" t="s">
        <v>32</v>
      </c>
      <c r="C31" s="159">
        <v>22.5</v>
      </c>
      <c r="D31" s="159">
        <v>25.769999999999996</v>
      </c>
      <c r="E31" s="159">
        <v>27.82</v>
      </c>
    </row>
    <row r="32" spans="1:5">
      <c r="A32">
        <v>4558</v>
      </c>
      <c r="B32" t="s">
        <v>222</v>
      </c>
      <c r="C32" s="159">
        <v>22.5</v>
      </c>
      <c r="D32" s="159">
        <v>25.769999999999996</v>
      </c>
      <c r="E32" s="159">
        <v>27.82</v>
      </c>
    </row>
    <row r="33" spans="1:5">
      <c r="A33">
        <v>4657</v>
      </c>
      <c r="B33" t="s">
        <v>33</v>
      </c>
      <c r="C33" s="159">
        <v>22.5</v>
      </c>
      <c r="D33" s="159">
        <v>22.549999999999997</v>
      </c>
      <c r="E33" s="159">
        <v>23.07</v>
      </c>
    </row>
    <row r="34" spans="1:5">
      <c r="A34">
        <v>4622</v>
      </c>
      <c r="B34" t="s">
        <v>34</v>
      </c>
      <c r="C34" s="159">
        <v>20.299999999999997</v>
      </c>
      <c r="D34" s="159">
        <v>23.730000000000004</v>
      </c>
      <c r="E34" s="159">
        <v>25.9</v>
      </c>
    </row>
    <row r="35" spans="1:5">
      <c r="A35">
        <v>5012</v>
      </c>
      <c r="B35" t="s">
        <v>223</v>
      </c>
      <c r="C35" s="159">
        <v>22.5</v>
      </c>
      <c r="D35" s="159">
        <v>25.769999999999996</v>
      </c>
      <c r="E35" s="159">
        <v>27.82</v>
      </c>
    </row>
    <row r="36" spans="1:5">
      <c r="A36">
        <v>5015</v>
      </c>
      <c r="B36" t="s">
        <v>35</v>
      </c>
      <c r="C36" s="159">
        <v>22.5</v>
      </c>
      <c r="D36" s="159">
        <v>25.769999999999996</v>
      </c>
      <c r="E36" s="159">
        <v>27.82</v>
      </c>
    </row>
    <row r="37" spans="1:5">
      <c r="A37">
        <v>4228</v>
      </c>
      <c r="B37" t="s">
        <v>36</v>
      </c>
      <c r="C37" s="159">
        <v>20.86999999999999</v>
      </c>
      <c r="D37" s="159">
        <v>18.909999999999997</v>
      </c>
      <c r="E37" s="159">
        <v>17.580000000000005</v>
      </c>
    </row>
    <row r="38" spans="1:5">
      <c r="A38">
        <v>4554</v>
      </c>
      <c r="B38" t="s">
        <v>37</v>
      </c>
      <c r="C38" s="159">
        <v>22.5</v>
      </c>
      <c r="D38" s="159">
        <v>25.769999999999996</v>
      </c>
      <c r="E38" s="159">
        <v>27.82</v>
      </c>
    </row>
    <row r="39" spans="1:5">
      <c r="A39">
        <v>4232</v>
      </c>
      <c r="B39" t="s">
        <v>38</v>
      </c>
      <c r="C39" s="159">
        <v>22.5</v>
      </c>
      <c r="D39" s="159">
        <v>25.75</v>
      </c>
      <c r="E39" s="159">
        <v>27.770000000000003</v>
      </c>
    </row>
    <row r="40" spans="1:5">
      <c r="A40">
        <v>4532</v>
      </c>
      <c r="B40" t="s">
        <v>224</v>
      </c>
      <c r="C40" s="159">
        <v>21.429999999999993</v>
      </c>
      <c r="D40" s="159">
        <v>24.53</v>
      </c>
      <c r="E40" s="159">
        <v>26.479999999999997</v>
      </c>
    </row>
    <row r="41" spans="1:5">
      <c r="A41">
        <v>4534</v>
      </c>
      <c r="B41" t="s">
        <v>39</v>
      </c>
      <c r="C41" s="159">
        <v>22.5</v>
      </c>
      <c r="D41" s="159">
        <v>25.769999999999996</v>
      </c>
      <c r="E41" s="159">
        <v>27.82</v>
      </c>
    </row>
    <row r="42" spans="1:5">
      <c r="A42">
        <v>4629</v>
      </c>
      <c r="B42" t="s">
        <v>40</v>
      </c>
      <c r="C42" s="159">
        <v>11.869999999999989</v>
      </c>
      <c r="D42" s="159">
        <v>11.710000000000006</v>
      </c>
      <c r="E42" s="159">
        <v>11.580000000000004</v>
      </c>
    </row>
    <row r="43" spans="1:5">
      <c r="A43">
        <v>4145</v>
      </c>
      <c r="B43" t="s">
        <v>41</v>
      </c>
      <c r="C43" s="159">
        <v>22.5</v>
      </c>
      <c r="D43" s="159">
        <v>25.769999999999996</v>
      </c>
      <c r="E43" s="159">
        <v>27.82</v>
      </c>
    </row>
    <row r="44" spans="1:5">
      <c r="A44">
        <v>4563</v>
      </c>
      <c r="B44" t="s">
        <v>42</v>
      </c>
      <c r="C44" s="159">
        <v>22.5</v>
      </c>
      <c r="D44" s="159">
        <v>25.769999999999996</v>
      </c>
      <c r="E44" s="159">
        <v>27.82</v>
      </c>
    </row>
    <row r="45" spans="1:5">
      <c r="A45">
        <v>4579</v>
      </c>
      <c r="B45" t="s">
        <v>150</v>
      </c>
      <c r="C45" s="159">
        <v>21.849999999999994</v>
      </c>
      <c r="D45" s="159">
        <v>25.03</v>
      </c>
      <c r="E45" s="159">
        <v>27.009999999999998</v>
      </c>
    </row>
    <row r="46" spans="1:5">
      <c r="A46">
        <v>2540</v>
      </c>
      <c r="B46" t="s">
        <v>43</v>
      </c>
      <c r="C46" s="159">
        <v>22.08</v>
      </c>
      <c r="D46" s="159">
        <v>25.510000000000005</v>
      </c>
      <c r="E46" s="159">
        <v>27.770000000000003</v>
      </c>
    </row>
    <row r="47" spans="1:5">
      <c r="A47">
        <v>5014</v>
      </c>
      <c r="B47" t="s">
        <v>44</v>
      </c>
      <c r="C47" s="159">
        <v>22.5</v>
      </c>
      <c r="D47" s="159">
        <v>25.769999999999996</v>
      </c>
      <c r="E47" s="159">
        <v>27.82</v>
      </c>
    </row>
    <row r="48" spans="1:5">
      <c r="A48">
        <v>4247</v>
      </c>
      <c r="B48" t="s">
        <v>45</v>
      </c>
      <c r="C48" s="159">
        <v>22.5</v>
      </c>
      <c r="D48" s="159">
        <v>25.75</v>
      </c>
      <c r="E48" s="159">
        <v>27.770000000000003</v>
      </c>
    </row>
    <row r="49" spans="1:5">
      <c r="A49">
        <v>4524</v>
      </c>
      <c r="B49" t="s">
        <v>225</v>
      </c>
      <c r="C49" s="159">
        <v>21.429999999999993</v>
      </c>
      <c r="D49" s="159">
        <v>24.53</v>
      </c>
      <c r="E49" s="159">
        <v>26.479999999999997</v>
      </c>
    </row>
    <row r="50" spans="1:5">
      <c r="A50">
        <v>4617</v>
      </c>
      <c r="B50" t="s">
        <v>46</v>
      </c>
      <c r="C50" s="159">
        <v>21.17</v>
      </c>
      <c r="D50" s="159">
        <v>20.700000000000003</v>
      </c>
      <c r="E50" s="159">
        <v>21.779999999999994</v>
      </c>
    </row>
    <row r="51" spans="1:5">
      <c r="A51">
        <v>4614</v>
      </c>
      <c r="B51" t="s">
        <v>47</v>
      </c>
      <c r="C51" s="159">
        <v>22.5</v>
      </c>
      <c r="D51" s="159">
        <v>25.769999999999996</v>
      </c>
      <c r="E51" s="159">
        <v>27.82</v>
      </c>
    </row>
    <row r="52" spans="1:5">
      <c r="A52">
        <v>4566</v>
      </c>
      <c r="B52" t="s">
        <v>48</v>
      </c>
      <c r="C52" s="159">
        <v>22.5</v>
      </c>
      <c r="D52" s="159">
        <v>25.769999999999996</v>
      </c>
      <c r="E52" s="159">
        <v>27.82</v>
      </c>
    </row>
    <row r="53" spans="1:5">
      <c r="A53">
        <v>4624</v>
      </c>
      <c r="B53" t="s">
        <v>49</v>
      </c>
      <c r="C53" s="159">
        <v>20.299999999999997</v>
      </c>
      <c r="D53" s="159">
        <v>23.730000000000004</v>
      </c>
      <c r="E53" s="159">
        <v>25.9</v>
      </c>
    </row>
    <row r="54" spans="1:5">
      <c r="A54">
        <v>4633</v>
      </c>
      <c r="B54" t="s">
        <v>226</v>
      </c>
      <c r="C54" s="159">
        <v>22.5</v>
      </c>
      <c r="D54" s="159">
        <v>25.769999999999996</v>
      </c>
      <c r="E54" s="159">
        <v>27.82</v>
      </c>
    </row>
    <row r="55" spans="1:5">
      <c r="A55">
        <v>4715</v>
      </c>
      <c r="B55" t="s">
        <v>50</v>
      </c>
      <c r="C55" s="159">
        <v>21.399999999999991</v>
      </c>
      <c r="D55" s="159">
        <v>24.83</v>
      </c>
      <c r="E55" s="159">
        <v>26.860000000000007</v>
      </c>
    </row>
    <row r="56" spans="1:5">
      <c r="A56">
        <v>4577</v>
      </c>
      <c r="B56" t="s">
        <v>151</v>
      </c>
      <c r="C56" s="159">
        <v>21.849999999999994</v>
      </c>
      <c r="D56" s="159">
        <v>25.03</v>
      </c>
      <c r="E56" s="159">
        <v>27.009999999999998</v>
      </c>
    </row>
    <row r="57" spans="1:5">
      <c r="A57">
        <v>4204</v>
      </c>
      <c r="B57" t="s">
        <v>51</v>
      </c>
      <c r="C57" s="159">
        <v>20.86999999999999</v>
      </c>
      <c r="D57" s="159">
        <v>18.909999999999997</v>
      </c>
      <c r="E57" s="159">
        <v>17.580000000000005</v>
      </c>
    </row>
    <row r="58" spans="1:5">
      <c r="A58">
        <v>4146</v>
      </c>
      <c r="B58" t="s">
        <v>52</v>
      </c>
      <c r="C58" s="159">
        <v>22.5</v>
      </c>
      <c r="D58" s="159">
        <v>25.769999999999996</v>
      </c>
      <c r="E58" s="159">
        <v>27.82</v>
      </c>
    </row>
    <row r="59" spans="1:5">
      <c r="A59">
        <v>4114</v>
      </c>
      <c r="B59" t="s">
        <v>158</v>
      </c>
      <c r="C59" s="159">
        <v>22.5</v>
      </c>
      <c r="D59" s="159">
        <v>25.769999999999996</v>
      </c>
      <c r="E59" s="159">
        <v>27.82</v>
      </c>
    </row>
    <row r="60" spans="1:5">
      <c r="A60">
        <v>4718</v>
      </c>
      <c r="B60" t="s">
        <v>53</v>
      </c>
      <c r="C60" s="159">
        <v>21.399999999999991</v>
      </c>
      <c r="D60" s="159">
        <v>24.799999999999997</v>
      </c>
      <c r="E60" s="159">
        <v>26.860000000000007</v>
      </c>
    </row>
    <row r="61" spans="1:5">
      <c r="A61">
        <v>4557</v>
      </c>
      <c r="B61" t="s">
        <v>54</v>
      </c>
      <c r="C61" s="159">
        <v>22.5</v>
      </c>
      <c r="D61" s="159">
        <v>25.769999999999996</v>
      </c>
      <c r="E61" s="159">
        <v>27.82</v>
      </c>
    </row>
    <row r="62" spans="1:5">
      <c r="A62">
        <v>4535</v>
      </c>
      <c r="B62" t="s">
        <v>55</v>
      </c>
      <c r="C62" s="159">
        <v>22.5</v>
      </c>
      <c r="D62" s="159">
        <v>25.769999999999996</v>
      </c>
      <c r="E62" s="159">
        <v>27.82</v>
      </c>
    </row>
    <row r="63" spans="1:5">
      <c r="A63">
        <v>4554</v>
      </c>
      <c r="B63" t="s">
        <v>56</v>
      </c>
      <c r="C63" s="159">
        <v>22.5</v>
      </c>
      <c r="D63" s="159">
        <v>25.769999999999996</v>
      </c>
      <c r="E63" s="159">
        <v>27.82</v>
      </c>
    </row>
    <row r="64" spans="1:5">
      <c r="A64">
        <v>4535</v>
      </c>
      <c r="B64" t="s">
        <v>57</v>
      </c>
      <c r="C64" s="159">
        <v>21.429999999999993</v>
      </c>
      <c r="D64" s="159">
        <v>24.53</v>
      </c>
      <c r="E64" s="159">
        <v>26.479999999999997</v>
      </c>
    </row>
    <row r="65" spans="1:5">
      <c r="A65">
        <v>4616</v>
      </c>
      <c r="B65" t="s">
        <v>58</v>
      </c>
      <c r="C65" s="159">
        <v>21.17</v>
      </c>
      <c r="D65" s="159">
        <v>20.700000000000003</v>
      </c>
      <c r="E65" s="159">
        <v>21.779999999999994</v>
      </c>
    </row>
    <row r="66" spans="1:5">
      <c r="A66">
        <v>4703</v>
      </c>
      <c r="B66" t="s">
        <v>59</v>
      </c>
      <c r="C66" s="159">
        <v>11.869999999999989</v>
      </c>
      <c r="D66" s="159">
        <v>11.710000000000006</v>
      </c>
      <c r="E66" s="159">
        <v>11.580000000000004</v>
      </c>
    </row>
    <row r="67" spans="1:5">
      <c r="A67">
        <v>4468</v>
      </c>
      <c r="B67" t="s">
        <v>60</v>
      </c>
      <c r="C67" s="159">
        <v>22.5</v>
      </c>
      <c r="D67" s="159">
        <v>25.769999999999996</v>
      </c>
      <c r="E67" s="159">
        <v>27.82</v>
      </c>
    </row>
    <row r="68" spans="1:5">
      <c r="A68">
        <v>4245</v>
      </c>
      <c r="B68" t="s">
        <v>61</v>
      </c>
      <c r="C68" s="159">
        <v>22.5</v>
      </c>
      <c r="D68" s="159">
        <v>25.75</v>
      </c>
      <c r="E68" s="159">
        <v>27.770000000000003</v>
      </c>
    </row>
    <row r="69" spans="1:5">
      <c r="A69">
        <v>4566</v>
      </c>
      <c r="B69" t="s">
        <v>62</v>
      </c>
      <c r="C69" s="159">
        <v>22.5</v>
      </c>
      <c r="D69" s="159">
        <v>25.769999999999996</v>
      </c>
      <c r="E69" s="159">
        <v>27.82</v>
      </c>
    </row>
    <row r="70" spans="1:5">
      <c r="A70">
        <v>4581</v>
      </c>
      <c r="B70" t="s">
        <v>152</v>
      </c>
      <c r="C70" s="159">
        <v>21.849999999999994</v>
      </c>
      <c r="D70" s="159">
        <v>25.03</v>
      </c>
      <c r="E70" s="159">
        <v>27.009999999999998</v>
      </c>
    </row>
    <row r="71" spans="1:5">
      <c r="A71">
        <v>4586</v>
      </c>
      <c r="B71" t="s">
        <v>144</v>
      </c>
      <c r="C71" s="159">
        <v>21.849999999999994</v>
      </c>
      <c r="D71" s="159">
        <v>25.03</v>
      </c>
      <c r="E71" s="159">
        <v>27.009999999999998</v>
      </c>
    </row>
    <row r="72" spans="1:5">
      <c r="A72">
        <v>4513</v>
      </c>
      <c r="B72" t="s">
        <v>63</v>
      </c>
      <c r="C72" s="159">
        <v>22.5</v>
      </c>
      <c r="D72" s="159">
        <v>25.769999999999996</v>
      </c>
      <c r="E72" s="159">
        <v>27.82</v>
      </c>
    </row>
    <row r="73" spans="1:5">
      <c r="A73">
        <v>4712</v>
      </c>
      <c r="B73" t="s">
        <v>64</v>
      </c>
      <c r="C73" s="159">
        <v>21.399999999999991</v>
      </c>
      <c r="D73" s="159">
        <v>24.799999999999997</v>
      </c>
      <c r="E73" s="159">
        <v>26.860000000000007</v>
      </c>
    </row>
    <row r="74" spans="1:5">
      <c r="A74">
        <v>4573</v>
      </c>
      <c r="B74" t="s">
        <v>65</v>
      </c>
      <c r="C74" s="159">
        <v>22.5</v>
      </c>
      <c r="D74" s="159">
        <v>25.769999999999996</v>
      </c>
      <c r="E74" s="159">
        <v>27.82</v>
      </c>
    </row>
    <row r="75" spans="1:5">
      <c r="A75">
        <v>4514</v>
      </c>
      <c r="B75" t="s">
        <v>66</v>
      </c>
      <c r="C75" s="159">
        <v>22.5</v>
      </c>
      <c r="D75" s="159">
        <v>25.769999999999996</v>
      </c>
      <c r="E75" s="159">
        <v>27.82</v>
      </c>
    </row>
    <row r="76" spans="1:5">
      <c r="A76">
        <v>4654</v>
      </c>
      <c r="B76" t="s">
        <v>67</v>
      </c>
      <c r="C76" s="159">
        <v>22.5</v>
      </c>
      <c r="D76" s="159">
        <v>25.769999999999996</v>
      </c>
      <c r="E76" s="159">
        <v>27.82</v>
      </c>
    </row>
    <row r="77" spans="1:5">
      <c r="A77">
        <v>4574</v>
      </c>
      <c r="B77" t="s">
        <v>227</v>
      </c>
      <c r="C77" s="159">
        <v>21.849999999999994</v>
      </c>
      <c r="D77" s="159">
        <v>25.03</v>
      </c>
      <c r="E77" s="159">
        <v>27.009999999999998</v>
      </c>
    </row>
    <row r="78" spans="1:5">
      <c r="A78">
        <v>4542</v>
      </c>
      <c r="B78" t="s">
        <v>68</v>
      </c>
      <c r="C78" s="159">
        <v>16.670000000000002</v>
      </c>
      <c r="D78" s="159">
        <v>19.510000000000005</v>
      </c>
      <c r="E78" s="159">
        <v>21.18</v>
      </c>
    </row>
    <row r="79" spans="1:5">
      <c r="A79">
        <v>4571</v>
      </c>
      <c r="B79" t="s">
        <v>228</v>
      </c>
      <c r="C79" s="159">
        <v>21.849999999999994</v>
      </c>
      <c r="D79" s="159">
        <v>25.03</v>
      </c>
      <c r="E79" s="159">
        <v>27.009999999999998</v>
      </c>
    </row>
    <row r="80" spans="1:5">
      <c r="A80">
        <v>4584</v>
      </c>
      <c r="B80" t="s">
        <v>229</v>
      </c>
      <c r="C80" s="159">
        <v>21.849999999999994</v>
      </c>
      <c r="D80" s="159">
        <v>25.03</v>
      </c>
      <c r="E80" s="159">
        <v>27.009999999999998</v>
      </c>
    </row>
    <row r="81" spans="1:5">
      <c r="A81">
        <v>4654</v>
      </c>
      <c r="B81" t="s">
        <v>162</v>
      </c>
      <c r="C81" s="159">
        <v>22.5</v>
      </c>
      <c r="D81" s="159">
        <v>25.769999999999996</v>
      </c>
      <c r="E81" s="159">
        <v>27.82</v>
      </c>
    </row>
    <row r="82" spans="1:5">
      <c r="A82">
        <v>4713</v>
      </c>
      <c r="B82" t="s">
        <v>69</v>
      </c>
      <c r="C82" s="159">
        <v>21.399999999999991</v>
      </c>
      <c r="D82" s="159">
        <v>24.799999999999997</v>
      </c>
      <c r="E82" s="159">
        <v>26.860000000000007</v>
      </c>
    </row>
    <row r="83" spans="1:5">
      <c r="A83">
        <v>4233</v>
      </c>
      <c r="B83" t="s">
        <v>70</v>
      </c>
      <c r="C83" s="159">
        <v>22.5</v>
      </c>
      <c r="D83" s="159">
        <v>25.75</v>
      </c>
      <c r="E83" s="159">
        <v>27.770000000000003</v>
      </c>
    </row>
    <row r="84" spans="1:5">
      <c r="A84">
        <v>3254</v>
      </c>
      <c r="B84" t="s">
        <v>71</v>
      </c>
      <c r="C84" s="159">
        <v>21.849999999999994</v>
      </c>
      <c r="D84" s="159">
        <v>25.03</v>
      </c>
      <c r="E84" s="159">
        <v>27.009999999999998</v>
      </c>
    </row>
    <row r="85" spans="1:5">
      <c r="A85">
        <v>4115</v>
      </c>
      <c r="B85" t="s">
        <v>230</v>
      </c>
      <c r="C85" s="159">
        <v>22.5</v>
      </c>
      <c r="D85" s="159">
        <v>25.769999999999996</v>
      </c>
      <c r="E85" s="159">
        <v>27.82</v>
      </c>
    </row>
    <row r="86" spans="1:5">
      <c r="A86">
        <v>4116</v>
      </c>
      <c r="B86" t="s">
        <v>230</v>
      </c>
      <c r="C86" s="159">
        <v>22.5</v>
      </c>
      <c r="D86" s="159">
        <v>25.769999999999996</v>
      </c>
      <c r="E86" s="159">
        <v>27.82</v>
      </c>
    </row>
    <row r="87" spans="1:5">
      <c r="A87">
        <v>4583</v>
      </c>
      <c r="B87" t="s">
        <v>26</v>
      </c>
      <c r="C87" s="159">
        <v>21.849999999999994</v>
      </c>
      <c r="D87" s="159">
        <v>25.03</v>
      </c>
      <c r="E87" s="159">
        <v>27.009999999999998</v>
      </c>
    </row>
    <row r="88" spans="1:5">
      <c r="A88">
        <v>4717</v>
      </c>
      <c r="B88" t="s">
        <v>72</v>
      </c>
      <c r="C88" s="159">
        <v>21.399999999999991</v>
      </c>
      <c r="D88" s="159">
        <v>24.799999999999997</v>
      </c>
      <c r="E88" s="159">
        <v>26.860000000000007</v>
      </c>
    </row>
    <row r="89" spans="1:5">
      <c r="A89">
        <v>4623</v>
      </c>
      <c r="B89" t="s">
        <v>73</v>
      </c>
      <c r="C89" s="159">
        <v>20.299999999999997</v>
      </c>
      <c r="D89" s="159">
        <v>23.730000000000004</v>
      </c>
      <c r="E89" s="159">
        <v>25.9</v>
      </c>
    </row>
    <row r="90" spans="1:5">
      <c r="A90">
        <v>4626</v>
      </c>
      <c r="B90" t="s">
        <v>74</v>
      </c>
      <c r="C90" s="159">
        <v>20.299999999999997</v>
      </c>
      <c r="D90" s="159">
        <v>23.730000000000004</v>
      </c>
      <c r="E90" s="159">
        <v>25.9</v>
      </c>
    </row>
    <row r="91" spans="1:5">
      <c r="A91">
        <v>5013</v>
      </c>
      <c r="B91" t="s">
        <v>75</v>
      </c>
      <c r="C91" s="159">
        <v>22.5</v>
      </c>
      <c r="D91" s="159">
        <v>25.769999999999996</v>
      </c>
      <c r="E91" s="159">
        <v>27.82</v>
      </c>
    </row>
    <row r="92" spans="1:5">
      <c r="A92">
        <v>4523</v>
      </c>
      <c r="B92" t="s">
        <v>156</v>
      </c>
      <c r="C92" s="159">
        <v>22.5</v>
      </c>
      <c r="D92" s="159">
        <v>25.769999999999996</v>
      </c>
      <c r="E92" s="159">
        <v>27.82</v>
      </c>
    </row>
    <row r="93" spans="1:5">
      <c r="A93">
        <v>4412</v>
      </c>
      <c r="B93" t="s">
        <v>76</v>
      </c>
      <c r="C93" s="159">
        <v>22.5</v>
      </c>
      <c r="D93" s="159">
        <v>25.75</v>
      </c>
      <c r="E93" s="159">
        <v>27.770000000000003</v>
      </c>
    </row>
    <row r="94" spans="1:5">
      <c r="A94">
        <v>4208</v>
      </c>
      <c r="B94" t="s">
        <v>77</v>
      </c>
      <c r="C94" s="159">
        <v>22.5</v>
      </c>
      <c r="D94" s="159">
        <v>25.75</v>
      </c>
      <c r="E94" s="159">
        <v>27.770000000000003</v>
      </c>
    </row>
    <row r="95" spans="1:5">
      <c r="A95">
        <v>4625</v>
      </c>
      <c r="B95" t="s">
        <v>78</v>
      </c>
      <c r="C95" s="159">
        <v>20.299999999999997</v>
      </c>
      <c r="D95" s="159">
        <v>23.730000000000004</v>
      </c>
      <c r="E95" s="159">
        <v>25.9</v>
      </c>
    </row>
    <row r="96" spans="1:5">
      <c r="A96">
        <v>4515</v>
      </c>
      <c r="B96" t="s">
        <v>79</v>
      </c>
      <c r="C96" s="159">
        <v>22.5</v>
      </c>
      <c r="D96" s="159">
        <v>25.769999999999996</v>
      </c>
      <c r="E96" s="159">
        <v>27.82</v>
      </c>
    </row>
    <row r="97" spans="1:5">
      <c r="A97">
        <v>4564</v>
      </c>
      <c r="B97" t="s">
        <v>80</v>
      </c>
      <c r="C97" s="159">
        <v>22.5</v>
      </c>
      <c r="D97" s="159">
        <v>25.769999999999996</v>
      </c>
      <c r="E97" s="159">
        <v>27.82</v>
      </c>
    </row>
    <row r="98" spans="1:5">
      <c r="A98">
        <v>4653</v>
      </c>
      <c r="B98" t="s">
        <v>81</v>
      </c>
      <c r="C98" s="159">
        <v>22.5</v>
      </c>
      <c r="D98" s="159">
        <v>22.549999999999997</v>
      </c>
      <c r="E98" s="159">
        <v>23.07</v>
      </c>
    </row>
    <row r="99" spans="1:5">
      <c r="A99">
        <v>4588</v>
      </c>
      <c r="B99" t="s">
        <v>157</v>
      </c>
      <c r="C99" s="159">
        <v>21.849999999999994</v>
      </c>
      <c r="D99" s="159">
        <v>25.03</v>
      </c>
      <c r="E99" s="159">
        <v>27.009999999999998</v>
      </c>
    </row>
    <row r="100" spans="1:5">
      <c r="A100">
        <v>4566</v>
      </c>
      <c r="B100" t="s">
        <v>82</v>
      </c>
      <c r="C100" s="159">
        <v>22.5</v>
      </c>
      <c r="D100" s="159">
        <v>25.769999999999996</v>
      </c>
      <c r="E100" s="159">
        <v>27.82</v>
      </c>
    </row>
    <row r="101" spans="1:5">
      <c r="A101">
        <v>4702</v>
      </c>
      <c r="B101" t="s">
        <v>83</v>
      </c>
      <c r="C101" s="159">
        <v>20.299999999999997</v>
      </c>
      <c r="D101" s="159">
        <v>23.730000000000004</v>
      </c>
      <c r="E101" s="159">
        <v>25.9</v>
      </c>
    </row>
    <row r="102" spans="1:5">
      <c r="A102">
        <v>4600</v>
      </c>
      <c r="B102" t="s">
        <v>84</v>
      </c>
      <c r="C102" s="159">
        <v>22.5</v>
      </c>
      <c r="D102" s="159">
        <v>25.769999999999996</v>
      </c>
      <c r="E102" s="159">
        <v>27.82</v>
      </c>
    </row>
    <row r="103" spans="1:5">
      <c r="A103">
        <v>4719</v>
      </c>
      <c r="B103" t="s">
        <v>159</v>
      </c>
      <c r="C103" s="159">
        <v>21.399999999999991</v>
      </c>
      <c r="D103" s="159">
        <v>24.799999999999997</v>
      </c>
      <c r="E103" s="159">
        <v>26.860000000000007</v>
      </c>
    </row>
    <row r="104" spans="1:5">
      <c r="A104">
        <v>4565</v>
      </c>
      <c r="B104" t="s">
        <v>85</v>
      </c>
      <c r="C104" s="159">
        <v>22.5</v>
      </c>
      <c r="D104" s="159">
        <v>25.769999999999996</v>
      </c>
      <c r="E104" s="159">
        <v>27.82</v>
      </c>
    </row>
    <row r="105" spans="1:5">
      <c r="A105">
        <v>4613</v>
      </c>
      <c r="B105" t="s">
        <v>86</v>
      </c>
      <c r="C105" s="159">
        <v>22.5</v>
      </c>
      <c r="D105" s="159">
        <v>25.769999999999996</v>
      </c>
      <c r="E105" s="159">
        <v>27.82</v>
      </c>
    </row>
    <row r="106" spans="1:5">
      <c r="A106">
        <v>4533</v>
      </c>
      <c r="B106" t="s">
        <v>87</v>
      </c>
      <c r="C106" s="159">
        <v>22.5</v>
      </c>
      <c r="D106" s="159">
        <v>25.769999999999996</v>
      </c>
      <c r="E106" s="159">
        <v>27.82</v>
      </c>
    </row>
    <row r="107" spans="1:5">
      <c r="A107">
        <v>4118</v>
      </c>
      <c r="B107" t="s">
        <v>88</v>
      </c>
      <c r="C107" s="159">
        <v>22.5</v>
      </c>
      <c r="D107" s="159">
        <v>25.769999999999996</v>
      </c>
      <c r="E107" s="159">
        <v>27.82</v>
      </c>
    </row>
    <row r="108" spans="1:5">
      <c r="A108">
        <v>4655</v>
      </c>
      <c r="B108" t="s">
        <v>89</v>
      </c>
      <c r="C108" s="159">
        <v>22.5</v>
      </c>
      <c r="D108" s="159">
        <v>25.769999999999996</v>
      </c>
      <c r="E108" s="159">
        <v>27.82</v>
      </c>
    </row>
    <row r="109" spans="1:5">
      <c r="A109">
        <v>4522</v>
      </c>
      <c r="B109" t="s">
        <v>90</v>
      </c>
      <c r="C109" s="159">
        <v>21.429999999999993</v>
      </c>
      <c r="D109" s="159">
        <v>24.53</v>
      </c>
      <c r="E109" s="159">
        <v>26.479999999999997</v>
      </c>
    </row>
    <row r="110" spans="1:5">
      <c r="A110">
        <v>3253</v>
      </c>
      <c r="B110" t="s">
        <v>91</v>
      </c>
      <c r="C110" s="159">
        <v>21.849999999999994</v>
      </c>
      <c r="D110" s="159">
        <v>25.03</v>
      </c>
      <c r="E110" s="159">
        <v>27.009999999999998</v>
      </c>
    </row>
    <row r="111" spans="1:5">
      <c r="A111">
        <v>5012</v>
      </c>
      <c r="B111" t="s">
        <v>92</v>
      </c>
      <c r="C111" s="159">
        <v>22.5</v>
      </c>
      <c r="D111" s="159">
        <v>25.769999999999996</v>
      </c>
      <c r="E111" s="159">
        <v>27.82</v>
      </c>
    </row>
    <row r="112" spans="1:5">
      <c r="A112">
        <v>4206</v>
      </c>
      <c r="B112" t="s">
        <v>93</v>
      </c>
      <c r="C112" s="159">
        <v>22.5</v>
      </c>
      <c r="D112" s="159">
        <v>25.75</v>
      </c>
      <c r="E112" s="159">
        <v>27.770000000000003</v>
      </c>
    </row>
    <row r="113" spans="1:5">
      <c r="A113">
        <v>2545</v>
      </c>
      <c r="B113" t="s">
        <v>94</v>
      </c>
      <c r="C113" s="159">
        <v>21.429999999999993</v>
      </c>
      <c r="D113" s="159">
        <v>24.53</v>
      </c>
      <c r="E113" s="159">
        <v>26.479999999999997</v>
      </c>
    </row>
    <row r="114" spans="1:5">
      <c r="A114">
        <v>4500</v>
      </c>
      <c r="B114" t="s">
        <v>95</v>
      </c>
      <c r="C114" s="159">
        <v>22.5</v>
      </c>
      <c r="D114" s="159">
        <v>25.769999999999996</v>
      </c>
      <c r="E114" s="159">
        <v>27.82</v>
      </c>
    </row>
    <row r="115" spans="1:5">
      <c r="A115">
        <v>4421</v>
      </c>
      <c r="B115" t="s">
        <v>160</v>
      </c>
      <c r="C115" s="159">
        <v>22.5</v>
      </c>
      <c r="D115" s="159">
        <v>25.75</v>
      </c>
      <c r="E115" s="159">
        <v>27.770000000000003</v>
      </c>
    </row>
    <row r="116" spans="1:5">
      <c r="A116">
        <v>4656</v>
      </c>
      <c r="B116" t="s">
        <v>96</v>
      </c>
      <c r="C116" s="159">
        <v>22.5</v>
      </c>
      <c r="D116" s="159">
        <v>22.549999999999997</v>
      </c>
      <c r="E116" s="159">
        <v>23.07</v>
      </c>
    </row>
    <row r="117" spans="1:5">
      <c r="A117">
        <v>4655</v>
      </c>
      <c r="B117" t="s">
        <v>97</v>
      </c>
      <c r="C117" s="159">
        <v>22.5</v>
      </c>
      <c r="D117" s="159">
        <v>25.769999999999996</v>
      </c>
      <c r="E117" s="159">
        <v>27.82</v>
      </c>
    </row>
    <row r="118" spans="1:5">
      <c r="A118">
        <v>4553</v>
      </c>
      <c r="B118" t="s">
        <v>98</v>
      </c>
      <c r="C118" s="159">
        <v>22.5</v>
      </c>
      <c r="D118" s="159">
        <v>25.769999999999996</v>
      </c>
      <c r="E118" s="159">
        <v>27.82</v>
      </c>
    </row>
    <row r="119" spans="1:5">
      <c r="A119">
        <v>4632</v>
      </c>
      <c r="B119" t="s">
        <v>99</v>
      </c>
      <c r="C119" s="159">
        <v>22.5</v>
      </c>
      <c r="D119" s="159">
        <v>25.769999999999996</v>
      </c>
      <c r="E119" s="159">
        <v>27.82</v>
      </c>
    </row>
    <row r="120" spans="1:5">
      <c r="A120">
        <v>4576</v>
      </c>
      <c r="B120" t="s">
        <v>153</v>
      </c>
      <c r="C120" s="159">
        <v>21.849999999999994</v>
      </c>
      <c r="D120" s="159">
        <v>25.03</v>
      </c>
      <c r="E120" s="159">
        <v>27.009999999999998</v>
      </c>
    </row>
    <row r="121" spans="1:5">
      <c r="A121">
        <v>4588</v>
      </c>
      <c r="B121" t="s">
        <v>145</v>
      </c>
      <c r="C121" s="159">
        <v>21.849999999999994</v>
      </c>
      <c r="D121" s="159">
        <v>25.03</v>
      </c>
      <c r="E121" s="159">
        <v>27.009999999999998</v>
      </c>
    </row>
    <row r="122" spans="1:5">
      <c r="A122">
        <v>5746</v>
      </c>
      <c r="B122" t="s">
        <v>101</v>
      </c>
      <c r="C122" s="159">
        <v>22.5</v>
      </c>
      <c r="D122" s="159">
        <v>23.11</v>
      </c>
      <c r="E122" s="159">
        <v>22.979999999999997</v>
      </c>
    </row>
    <row r="123" spans="1:5">
      <c r="A123">
        <v>4612</v>
      </c>
      <c r="B123" t="s">
        <v>231</v>
      </c>
      <c r="C123" s="159">
        <v>22.5</v>
      </c>
      <c r="D123" s="159">
        <v>25.769999999999996</v>
      </c>
      <c r="E123" s="159">
        <v>27.82</v>
      </c>
    </row>
    <row r="124" spans="1:5">
      <c r="A124">
        <v>4716</v>
      </c>
      <c r="B124" t="s">
        <v>232</v>
      </c>
      <c r="C124" s="159">
        <v>21.399999999999991</v>
      </c>
      <c r="D124" s="159">
        <v>24.799999999999997</v>
      </c>
      <c r="E124" s="159">
        <v>26.860000000000007</v>
      </c>
    </row>
    <row r="125" spans="1:5">
      <c r="A125">
        <v>4652</v>
      </c>
      <c r="B125" t="s">
        <v>102</v>
      </c>
      <c r="C125" s="159">
        <v>22.5</v>
      </c>
      <c r="D125" s="159">
        <v>25.769999999999996</v>
      </c>
      <c r="E125" s="159">
        <v>27.82</v>
      </c>
    </row>
    <row r="126" spans="1:5">
      <c r="A126">
        <v>4634</v>
      </c>
      <c r="B126" t="s">
        <v>103</v>
      </c>
      <c r="C126" s="159">
        <v>22.5</v>
      </c>
      <c r="D126" s="159">
        <v>25.769999999999996</v>
      </c>
      <c r="E126" s="159">
        <v>27.82</v>
      </c>
    </row>
    <row r="127" spans="1:5">
      <c r="A127">
        <v>4108</v>
      </c>
      <c r="B127" t="s">
        <v>104</v>
      </c>
      <c r="C127" s="159">
        <v>22.5</v>
      </c>
      <c r="D127" s="159">
        <v>25.769999999999996</v>
      </c>
      <c r="E127" s="159">
        <v>27.82</v>
      </c>
    </row>
    <row r="128" spans="1:5">
      <c r="A128">
        <v>4628</v>
      </c>
      <c r="B128" t="s">
        <v>105</v>
      </c>
      <c r="C128" s="159">
        <v>11.869999999999989</v>
      </c>
      <c r="D128" s="159">
        <v>11.710000000000006</v>
      </c>
      <c r="E128" s="159">
        <v>11.580000000000004</v>
      </c>
    </row>
    <row r="129" spans="1:5">
      <c r="A129">
        <v>4528</v>
      </c>
      <c r="B129" t="s">
        <v>106</v>
      </c>
      <c r="C129" s="159">
        <v>22.5</v>
      </c>
      <c r="D129" s="159">
        <v>25.769999999999996</v>
      </c>
      <c r="E129" s="159">
        <v>27.82</v>
      </c>
    </row>
    <row r="130" spans="1:5">
      <c r="A130">
        <v>4234</v>
      </c>
      <c r="B130" t="s">
        <v>107</v>
      </c>
      <c r="C130" s="159">
        <v>22.5</v>
      </c>
      <c r="D130" s="159">
        <v>25.75</v>
      </c>
      <c r="E130" s="159">
        <v>27.770000000000003</v>
      </c>
    </row>
  </sheetData>
  <autoFilter ref="A1:E13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Wohnsitz</vt:lpstr>
      <vt:lpstr>Sammel-RG</vt:lpstr>
      <vt:lpstr>internRG_Beleg</vt:lpstr>
      <vt:lpstr>Parameter</vt:lpstr>
      <vt:lpstr>internRG_Beleg!Druckbereich</vt:lpstr>
      <vt:lpstr>Wohnsitz!Druckbereich</vt:lpstr>
      <vt:lpstr>Wohnsitz!Drucktitel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Baumgartner Michèle</cp:lastModifiedBy>
  <cp:lastPrinted>2024-01-19T12:46:27Z</cp:lastPrinted>
  <dcterms:created xsi:type="dcterms:W3CDTF">2011-06-07T13:38:34Z</dcterms:created>
  <dcterms:modified xsi:type="dcterms:W3CDTF">2024-02-29T06:32:35Z</dcterms:modified>
</cp:coreProperties>
</file>