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Backup ohne Schutz\"/>
    </mc:Choice>
  </mc:AlternateContent>
  <xr:revisionPtr revIDLastSave="0" documentId="13_ncr:1_{704A36CD-C9D0-4078-AA63-EDA8598E13D8}" xr6:coauthVersionLast="47" xr6:coauthVersionMax="47" xr10:uidLastSave="{00000000-0000-0000-0000-000000000000}"/>
  <bookViews>
    <workbookView xWindow="-120" yWindow="-120" windowWidth="51840" windowHeight="21120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2">'KWF Beleg'!$A$1:$E$28</definedName>
    <definedName name="_xlnm.Print_Area" localSheetId="0">Wohnsitz!$A$1:$X$214</definedName>
    <definedName name="_xlnm.Print_Titles" localSheetId="0">Wohnsitz!$11:$14</definedName>
    <definedName name="Ort_KTS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1" i="15"/>
  <c r="B9" i="15"/>
  <c r="B8" i="15"/>
  <c r="B7" i="15"/>
  <c r="B6" i="15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P20" i="1"/>
  <c r="O20" i="1"/>
  <c r="N20" i="1"/>
  <c r="F10" i="2" l="1"/>
  <c r="A20" i="15" l="1"/>
  <c r="B4" i="15"/>
  <c r="A11" i="15"/>
  <c r="E4" i="15" l="1"/>
  <c r="X16" i="2" l="1"/>
  <c r="R16" i="2" s="1"/>
  <c r="U16" i="2" s="1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P16" i="2"/>
  <c r="S16" i="2" s="1"/>
  <c r="Q16" i="2"/>
  <c r="T16" i="2" s="1"/>
  <c r="P17" i="2"/>
  <c r="S17" i="2" s="1"/>
  <c r="Q17" i="2"/>
  <c r="T17" i="2" s="1"/>
  <c r="R17" i="2"/>
  <c r="U17" i="2" s="1"/>
  <c r="P18" i="2"/>
  <c r="S18" i="2" s="1"/>
  <c r="Q18" i="2"/>
  <c r="T18" i="2" s="1"/>
  <c r="R18" i="2"/>
  <c r="U18" i="2" s="1"/>
  <c r="P19" i="2"/>
  <c r="S19" i="2" s="1"/>
  <c r="Q19" i="2"/>
  <c r="T19" i="2" s="1"/>
  <c r="R19" i="2"/>
  <c r="U19" i="2" s="1"/>
  <c r="P20" i="2"/>
  <c r="S20" i="2" s="1"/>
  <c r="Q20" i="2"/>
  <c r="T20" i="2" s="1"/>
  <c r="R20" i="2"/>
  <c r="U20" i="2" s="1"/>
  <c r="P21" i="2"/>
  <c r="S21" i="2" s="1"/>
  <c r="Q21" i="2"/>
  <c r="T21" i="2" s="1"/>
  <c r="R21" i="2"/>
  <c r="U21" i="2" s="1"/>
  <c r="P22" i="2"/>
  <c r="S22" i="2" s="1"/>
  <c r="Q22" i="2"/>
  <c r="T22" i="2" s="1"/>
  <c r="R22" i="2"/>
  <c r="U22" i="2" s="1"/>
  <c r="P23" i="2"/>
  <c r="S23" i="2" s="1"/>
  <c r="Q23" i="2"/>
  <c r="T23" i="2" s="1"/>
  <c r="R23" i="2"/>
  <c r="U23" i="2" s="1"/>
  <c r="P24" i="2"/>
  <c r="S24" i="2" s="1"/>
  <c r="Q24" i="2"/>
  <c r="T24" i="2" s="1"/>
  <c r="R24" i="2"/>
  <c r="U24" i="2" s="1"/>
  <c r="P25" i="2"/>
  <c r="S25" i="2" s="1"/>
  <c r="Q25" i="2"/>
  <c r="T25" i="2" s="1"/>
  <c r="R25" i="2"/>
  <c r="U25" i="2" s="1"/>
  <c r="P26" i="2"/>
  <c r="S26" i="2" s="1"/>
  <c r="Q26" i="2"/>
  <c r="T26" i="2" s="1"/>
  <c r="R26" i="2"/>
  <c r="U26" i="2" s="1"/>
  <c r="P27" i="2"/>
  <c r="S27" i="2" s="1"/>
  <c r="Q27" i="2"/>
  <c r="T27" i="2" s="1"/>
  <c r="R27" i="2"/>
  <c r="U27" i="2" s="1"/>
  <c r="P28" i="2"/>
  <c r="S28" i="2" s="1"/>
  <c r="Q28" i="2"/>
  <c r="T28" i="2" s="1"/>
  <c r="R28" i="2"/>
  <c r="U28" i="2" s="1"/>
  <c r="P29" i="2"/>
  <c r="S29" i="2" s="1"/>
  <c r="Q29" i="2"/>
  <c r="T29" i="2" s="1"/>
  <c r="R29" i="2"/>
  <c r="U29" i="2" s="1"/>
  <c r="P30" i="2"/>
  <c r="S30" i="2" s="1"/>
  <c r="Q30" i="2"/>
  <c r="T30" i="2" s="1"/>
  <c r="R30" i="2"/>
  <c r="U30" i="2" s="1"/>
  <c r="P31" i="2"/>
  <c r="S31" i="2" s="1"/>
  <c r="Q31" i="2"/>
  <c r="T31" i="2" s="1"/>
  <c r="R31" i="2"/>
  <c r="U31" i="2" s="1"/>
  <c r="P32" i="2"/>
  <c r="S32" i="2" s="1"/>
  <c r="Q32" i="2"/>
  <c r="T32" i="2" s="1"/>
  <c r="R32" i="2"/>
  <c r="U32" i="2" s="1"/>
  <c r="P33" i="2"/>
  <c r="S33" i="2" s="1"/>
  <c r="Q33" i="2"/>
  <c r="T33" i="2" s="1"/>
  <c r="R33" i="2"/>
  <c r="U33" i="2" s="1"/>
  <c r="P34" i="2"/>
  <c r="S34" i="2" s="1"/>
  <c r="Q34" i="2"/>
  <c r="T34" i="2" s="1"/>
  <c r="R34" i="2"/>
  <c r="U34" i="2" s="1"/>
  <c r="P35" i="2"/>
  <c r="S35" i="2" s="1"/>
  <c r="Q35" i="2"/>
  <c r="T35" i="2" s="1"/>
  <c r="R35" i="2"/>
  <c r="U35" i="2" s="1"/>
  <c r="P36" i="2"/>
  <c r="S36" i="2" s="1"/>
  <c r="Q36" i="2"/>
  <c r="T36" i="2" s="1"/>
  <c r="R36" i="2"/>
  <c r="U36" i="2" s="1"/>
  <c r="P37" i="2"/>
  <c r="S37" i="2" s="1"/>
  <c r="Q37" i="2"/>
  <c r="T37" i="2" s="1"/>
  <c r="R37" i="2"/>
  <c r="U37" i="2" s="1"/>
  <c r="P38" i="2"/>
  <c r="S38" i="2" s="1"/>
  <c r="Q38" i="2"/>
  <c r="T38" i="2" s="1"/>
  <c r="R38" i="2"/>
  <c r="U38" i="2" s="1"/>
  <c r="P39" i="2"/>
  <c r="S39" i="2" s="1"/>
  <c r="Q39" i="2"/>
  <c r="T39" i="2" s="1"/>
  <c r="R39" i="2"/>
  <c r="U39" i="2" s="1"/>
  <c r="P40" i="2"/>
  <c r="S40" i="2" s="1"/>
  <c r="Q40" i="2"/>
  <c r="T40" i="2" s="1"/>
  <c r="R40" i="2"/>
  <c r="U40" i="2" s="1"/>
  <c r="P41" i="2"/>
  <c r="S41" i="2" s="1"/>
  <c r="Q41" i="2"/>
  <c r="T41" i="2" s="1"/>
  <c r="R41" i="2"/>
  <c r="U41" i="2" s="1"/>
  <c r="P42" i="2"/>
  <c r="S42" i="2" s="1"/>
  <c r="Q42" i="2"/>
  <c r="T42" i="2" s="1"/>
  <c r="R42" i="2"/>
  <c r="U42" i="2" s="1"/>
  <c r="P43" i="2"/>
  <c r="S43" i="2" s="1"/>
  <c r="Q43" i="2"/>
  <c r="T43" i="2" s="1"/>
  <c r="R43" i="2"/>
  <c r="U43" i="2" s="1"/>
  <c r="P44" i="2"/>
  <c r="S44" i="2" s="1"/>
  <c r="Q44" i="2"/>
  <c r="T44" i="2" s="1"/>
  <c r="R44" i="2"/>
  <c r="U44" i="2" s="1"/>
  <c r="P45" i="2"/>
  <c r="S45" i="2" s="1"/>
  <c r="Q45" i="2"/>
  <c r="T45" i="2" s="1"/>
  <c r="R45" i="2"/>
  <c r="U45" i="2" s="1"/>
  <c r="P46" i="2"/>
  <c r="S46" i="2" s="1"/>
  <c r="Q46" i="2"/>
  <c r="T46" i="2" s="1"/>
  <c r="R46" i="2"/>
  <c r="U46" i="2" s="1"/>
  <c r="P47" i="2"/>
  <c r="S47" i="2" s="1"/>
  <c r="Q47" i="2"/>
  <c r="T47" i="2" s="1"/>
  <c r="R47" i="2"/>
  <c r="U47" i="2" s="1"/>
  <c r="P48" i="2"/>
  <c r="S48" i="2" s="1"/>
  <c r="Q48" i="2"/>
  <c r="T48" i="2" s="1"/>
  <c r="R48" i="2"/>
  <c r="U48" i="2" s="1"/>
  <c r="P49" i="2"/>
  <c r="S49" i="2" s="1"/>
  <c r="Q49" i="2"/>
  <c r="T49" i="2" s="1"/>
  <c r="R49" i="2"/>
  <c r="U49" i="2" s="1"/>
  <c r="P50" i="2"/>
  <c r="S50" i="2" s="1"/>
  <c r="Q50" i="2"/>
  <c r="T50" i="2" s="1"/>
  <c r="R50" i="2"/>
  <c r="U50" i="2" s="1"/>
  <c r="P51" i="2"/>
  <c r="S51" i="2" s="1"/>
  <c r="Q51" i="2"/>
  <c r="T51" i="2" s="1"/>
  <c r="R51" i="2"/>
  <c r="U51" i="2" s="1"/>
  <c r="P52" i="2"/>
  <c r="S52" i="2" s="1"/>
  <c r="Q52" i="2"/>
  <c r="T52" i="2" s="1"/>
  <c r="R52" i="2"/>
  <c r="U52" i="2" s="1"/>
  <c r="P53" i="2"/>
  <c r="S53" i="2" s="1"/>
  <c r="Q53" i="2"/>
  <c r="T53" i="2" s="1"/>
  <c r="R53" i="2"/>
  <c r="U53" i="2" s="1"/>
  <c r="P54" i="2"/>
  <c r="S54" i="2" s="1"/>
  <c r="Q54" i="2"/>
  <c r="T54" i="2" s="1"/>
  <c r="R54" i="2"/>
  <c r="U54" i="2" s="1"/>
  <c r="P55" i="2"/>
  <c r="S55" i="2" s="1"/>
  <c r="Q55" i="2"/>
  <c r="T55" i="2" s="1"/>
  <c r="R55" i="2"/>
  <c r="U55" i="2" s="1"/>
  <c r="P56" i="2"/>
  <c r="S56" i="2" s="1"/>
  <c r="Q56" i="2"/>
  <c r="T56" i="2" s="1"/>
  <c r="R56" i="2"/>
  <c r="U56" i="2" s="1"/>
  <c r="P57" i="2"/>
  <c r="S57" i="2" s="1"/>
  <c r="Q57" i="2"/>
  <c r="T57" i="2" s="1"/>
  <c r="R57" i="2"/>
  <c r="U57" i="2" s="1"/>
  <c r="P58" i="2"/>
  <c r="S58" i="2" s="1"/>
  <c r="Q58" i="2"/>
  <c r="T58" i="2" s="1"/>
  <c r="R58" i="2"/>
  <c r="U58" i="2" s="1"/>
  <c r="P59" i="2"/>
  <c r="S59" i="2" s="1"/>
  <c r="Q59" i="2"/>
  <c r="T59" i="2" s="1"/>
  <c r="R59" i="2"/>
  <c r="U59" i="2" s="1"/>
  <c r="P60" i="2"/>
  <c r="S60" i="2" s="1"/>
  <c r="Q60" i="2"/>
  <c r="T60" i="2" s="1"/>
  <c r="R60" i="2"/>
  <c r="U60" i="2" s="1"/>
  <c r="P61" i="2"/>
  <c r="S61" i="2" s="1"/>
  <c r="Q61" i="2"/>
  <c r="T61" i="2" s="1"/>
  <c r="R61" i="2"/>
  <c r="U61" i="2" s="1"/>
  <c r="P62" i="2"/>
  <c r="S62" i="2" s="1"/>
  <c r="Q62" i="2"/>
  <c r="T62" i="2" s="1"/>
  <c r="R62" i="2"/>
  <c r="U62" i="2" s="1"/>
  <c r="P63" i="2"/>
  <c r="S63" i="2" s="1"/>
  <c r="Q63" i="2"/>
  <c r="T63" i="2" s="1"/>
  <c r="R63" i="2"/>
  <c r="U63" i="2" s="1"/>
  <c r="P64" i="2"/>
  <c r="S64" i="2" s="1"/>
  <c r="Q64" i="2"/>
  <c r="T64" i="2" s="1"/>
  <c r="R64" i="2"/>
  <c r="U64" i="2" s="1"/>
  <c r="P65" i="2"/>
  <c r="S65" i="2" s="1"/>
  <c r="Q65" i="2"/>
  <c r="T65" i="2" s="1"/>
  <c r="R65" i="2"/>
  <c r="U65" i="2" s="1"/>
  <c r="P66" i="2"/>
  <c r="S66" i="2" s="1"/>
  <c r="Q66" i="2"/>
  <c r="T66" i="2" s="1"/>
  <c r="R66" i="2"/>
  <c r="U66" i="2" s="1"/>
  <c r="P67" i="2"/>
  <c r="S67" i="2" s="1"/>
  <c r="Q67" i="2"/>
  <c r="T67" i="2" s="1"/>
  <c r="R67" i="2"/>
  <c r="U67" i="2" s="1"/>
  <c r="P68" i="2"/>
  <c r="S68" i="2" s="1"/>
  <c r="Q68" i="2"/>
  <c r="T68" i="2" s="1"/>
  <c r="R68" i="2"/>
  <c r="U68" i="2" s="1"/>
  <c r="P69" i="2"/>
  <c r="S69" i="2" s="1"/>
  <c r="Q69" i="2"/>
  <c r="T69" i="2" s="1"/>
  <c r="R69" i="2"/>
  <c r="U69" i="2" s="1"/>
  <c r="P70" i="2"/>
  <c r="S70" i="2" s="1"/>
  <c r="Q70" i="2"/>
  <c r="T70" i="2" s="1"/>
  <c r="R70" i="2"/>
  <c r="U70" i="2" s="1"/>
  <c r="P71" i="2"/>
  <c r="S71" i="2" s="1"/>
  <c r="Q71" i="2"/>
  <c r="T71" i="2" s="1"/>
  <c r="R71" i="2"/>
  <c r="U71" i="2" s="1"/>
  <c r="P72" i="2"/>
  <c r="S72" i="2" s="1"/>
  <c r="Q72" i="2"/>
  <c r="T72" i="2" s="1"/>
  <c r="R72" i="2"/>
  <c r="U72" i="2" s="1"/>
  <c r="P73" i="2"/>
  <c r="S73" i="2" s="1"/>
  <c r="Q73" i="2"/>
  <c r="T73" i="2" s="1"/>
  <c r="R73" i="2"/>
  <c r="U73" i="2" s="1"/>
  <c r="P74" i="2"/>
  <c r="S74" i="2" s="1"/>
  <c r="Q74" i="2"/>
  <c r="T74" i="2" s="1"/>
  <c r="R74" i="2"/>
  <c r="U74" i="2" s="1"/>
  <c r="P75" i="2"/>
  <c r="S75" i="2" s="1"/>
  <c r="Q75" i="2"/>
  <c r="T75" i="2" s="1"/>
  <c r="R75" i="2"/>
  <c r="U75" i="2" s="1"/>
  <c r="P76" i="2"/>
  <c r="S76" i="2" s="1"/>
  <c r="Q76" i="2"/>
  <c r="T76" i="2" s="1"/>
  <c r="R76" i="2"/>
  <c r="U76" i="2" s="1"/>
  <c r="P77" i="2"/>
  <c r="S77" i="2" s="1"/>
  <c r="Q77" i="2"/>
  <c r="T77" i="2" s="1"/>
  <c r="R77" i="2"/>
  <c r="U77" i="2" s="1"/>
  <c r="P78" i="2"/>
  <c r="S78" i="2" s="1"/>
  <c r="Q78" i="2"/>
  <c r="T78" i="2" s="1"/>
  <c r="R78" i="2"/>
  <c r="U78" i="2" s="1"/>
  <c r="P79" i="2"/>
  <c r="S79" i="2" s="1"/>
  <c r="Q79" i="2"/>
  <c r="T79" i="2" s="1"/>
  <c r="R79" i="2"/>
  <c r="U79" i="2" s="1"/>
  <c r="P80" i="2"/>
  <c r="S80" i="2" s="1"/>
  <c r="Q80" i="2"/>
  <c r="T80" i="2" s="1"/>
  <c r="R80" i="2"/>
  <c r="U80" i="2" s="1"/>
  <c r="P81" i="2"/>
  <c r="S81" i="2" s="1"/>
  <c r="Q81" i="2"/>
  <c r="T81" i="2" s="1"/>
  <c r="R81" i="2"/>
  <c r="U81" i="2" s="1"/>
  <c r="P82" i="2"/>
  <c r="S82" i="2" s="1"/>
  <c r="Q82" i="2"/>
  <c r="T82" i="2" s="1"/>
  <c r="R82" i="2"/>
  <c r="U82" i="2" s="1"/>
  <c r="P83" i="2"/>
  <c r="S83" i="2" s="1"/>
  <c r="Q83" i="2"/>
  <c r="T83" i="2" s="1"/>
  <c r="R83" i="2"/>
  <c r="U83" i="2" s="1"/>
  <c r="P84" i="2"/>
  <c r="S84" i="2" s="1"/>
  <c r="Q84" i="2"/>
  <c r="T84" i="2" s="1"/>
  <c r="R84" i="2"/>
  <c r="U84" i="2" s="1"/>
  <c r="P85" i="2"/>
  <c r="S85" i="2" s="1"/>
  <c r="Q85" i="2"/>
  <c r="T85" i="2" s="1"/>
  <c r="R85" i="2"/>
  <c r="U85" i="2" s="1"/>
  <c r="P86" i="2"/>
  <c r="S86" i="2" s="1"/>
  <c r="Q86" i="2"/>
  <c r="T86" i="2" s="1"/>
  <c r="R86" i="2"/>
  <c r="U86" i="2" s="1"/>
  <c r="P87" i="2"/>
  <c r="S87" i="2" s="1"/>
  <c r="Q87" i="2"/>
  <c r="T87" i="2" s="1"/>
  <c r="R87" i="2"/>
  <c r="U87" i="2" s="1"/>
  <c r="P88" i="2"/>
  <c r="S88" i="2" s="1"/>
  <c r="Q88" i="2"/>
  <c r="T88" i="2" s="1"/>
  <c r="R88" i="2"/>
  <c r="U88" i="2" s="1"/>
  <c r="P89" i="2"/>
  <c r="S89" i="2" s="1"/>
  <c r="Q89" i="2"/>
  <c r="T89" i="2" s="1"/>
  <c r="R89" i="2"/>
  <c r="U89" i="2" s="1"/>
  <c r="P90" i="2"/>
  <c r="S90" i="2" s="1"/>
  <c r="Q90" i="2"/>
  <c r="T90" i="2" s="1"/>
  <c r="R90" i="2"/>
  <c r="U90" i="2" s="1"/>
  <c r="P91" i="2"/>
  <c r="S91" i="2" s="1"/>
  <c r="Q91" i="2"/>
  <c r="T91" i="2" s="1"/>
  <c r="R91" i="2"/>
  <c r="U91" i="2" s="1"/>
  <c r="P92" i="2"/>
  <c r="S92" i="2" s="1"/>
  <c r="Q92" i="2"/>
  <c r="T92" i="2" s="1"/>
  <c r="R92" i="2"/>
  <c r="U92" i="2" s="1"/>
  <c r="P93" i="2"/>
  <c r="S93" i="2" s="1"/>
  <c r="Q93" i="2"/>
  <c r="T93" i="2" s="1"/>
  <c r="R93" i="2"/>
  <c r="U93" i="2" s="1"/>
  <c r="P94" i="2"/>
  <c r="S94" i="2" s="1"/>
  <c r="Q94" i="2"/>
  <c r="T94" i="2" s="1"/>
  <c r="R94" i="2"/>
  <c r="U94" i="2" s="1"/>
  <c r="P95" i="2"/>
  <c r="S95" i="2" s="1"/>
  <c r="Q95" i="2"/>
  <c r="T95" i="2" s="1"/>
  <c r="R95" i="2"/>
  <c r="U95" i="2" s="1"/>
  <c r="P96" i="2"/>
  <c r="S96" i="2" s="1"/>
  <c r="Q96" i="2"/>
  <c r="T96" i="2" s="1"/>
  <c r="R96" i="2"/>
  <c r="U96" i="2" s="1"/>
  <c r="P97" i="2"/>
  <c r="S97" i="2" s="1"/>
  <c r="Q97" i="2"/>
  <c r="T97" i="2" s="1"/>
  <c r="R97" i="2"/>
  <c r="U97" i="2" s="1"/>
  <c r="P98" i="2"/>
  <c r="S98" i="2" s="1"/>
  <c r="Q98" i="2"/>
  <c r="T98" i="2" s="1"/>
  <c r="R98" i="2"/>
  <c r="U98" i="2" s="1"/>
  <c r="P99" i="2"/>
  <c r="S99" i="2" s="1"/>
  <c r="Q99" i="2"/>
  <c r="T99" i="2" s="1"/>
  <c r="R99" i="2"/>
  <c r="U99" i="2" s="1"/>
  <c r="P100" i="2"/>
  <c r="S100" i="2" s="1"/>
  <c r="Q100" i="2"/>
  <c r="T100" i="2" s="1"/>
  <c r="R100" i="2"/>
  <c r="U100" i="2" s="1"/>
  <c r="P101" i="2"/>
  <c r="S101" i="2" s="1"/>
  <c r="Q101" i="2"/>
  <c r="T101" i="2" s="1"/>
  <c r="R101" i="2"/>
  <c r="U101" i="2" s="1"/>
  <c r="P102" i="2"/>
  <c r="S102" i="2" s="1"/>
  <c r="Q102" i="2"/>
  <c r="T102" i="2" s="1"/>
  <c r="R102" i="2"/>
  <c r="U102" i="2" s="1"/>
  <c r="P103" i="2"/>
  <c r="S103" i="2" s="1"/>
  <c r="Q103" i="2"/>
  <c r="T103" i="2" s="1"/>
  <c r="R103" i="2"/>
  <c r="U103" i="2" s="1"/>
  <c r="P104" i="2"/>
  <c r="S104" i="2" s="1"/>
  <c r="Q104" i="2"/>
  <c r="T104" i="2" s="1"/>
  <c r="R104" i="2"/>
  <c r="U104" i="2" s="1"/>
  <c r="P105" i="2"/>
  <c r="S105" i="2" s="1"/>
  <c r="Q105" i="2"/>
  <c r="T105" i="2" s="1"/>
  <c r="R105" i="2"/>
  <c r="U105" i="2" s="1"/>
  <c r="P106" i="2"/>
  <c r="S106" i="2" s="1"/>
  <c r="Q106" i="2"/>
  <c r="T106" i="2" s="1"/>
  <c r="R106" i="2"/>
  <c r="U106" i="2" s="1"/>
  <c r="P107" i="2"/>
  <c r="S107" i="2" s="1"/>
  <c r="Q107" i="2"/>
  <c r="T107" i="2" s="1"/>
  <c r="R107" i="2"/>
  <c r="U107" i="2" s="1"/>
  <c r="P108" i="2"/>
  <c r="S108" i="2" s="1"/>
  <c r="Q108" i="2"/>
  <c r="T108" i="2" s="1"/>
  <c r="R108" i="2"/>
  <c r="U108" i="2" s="1"/>
  <c r="P109" i="2"/>
  <c r="S109" i="2" s="1"/>
  <c r="Q109" i="2"/>
  <c r="T109" i="2" s="1"/>
  <c r="R109" i="2"/>
  <c r="U109" i="2" s="1"/>
  <c r="P110" i="2"/>
  <c r="S110" i="2" s="1"/>
  <c r="Q110" i="2"/>
  <c r="T110" i="2" s="1"/>
  <c r="R110" i="2"/>
  <c r="U110" i="2" s="1"/>
  <c r="P111" i="2"/>
  <c r="S111" i="2" s="1"/>
  <c r="Q111" i="2"/>
  <c r="T111" i="2" s="1"/>
  <c r="R111" i="2"/>
  <c r="U111" i="2" s="1"/>
  <c r="P112" i="2"/>
  <c r="S112" i="2" s="1"/>
  <c r="Q112" i="2"/>
  <c r="T112" i="2" s="1"/>
  <c r="R112" i="2"/>
  <c r="U112" i="2" s="1"/>
  <c r="P113" i="2"/>
  <c r="S113" i="2" s="1"/>
  <c r="Q113" i="2"/>
  <c r="T113" i="2" s="1"/>
  <c r="R113" i="2"/>
  <c r="U113" i="2" s="1"/>
  <c r="P114" i="2"/>
  <c r="S114" i="2" s="1"/>
  <c r="Q114" i="2"/>
  <c r="T114" i="2" s="1"/>
  <c r="R114" i="2"/>
  <c r="U114" i="2" s="1"/>
  <c r="P115" i="2"/>
  <c r="S115" i="2" s="1"/>
  <c r="Q115" i="2"/>
  <c r="T115" i="2" s="1"/>
  <c r="R115" i="2"/>
  <c r="U115" i="2" s="1"/>
  <c r="P116" i="2"/>
  <c r="S116" i="2" s="1"/>
  <c r="Q116" i="2"/>
  <c r="T116" i="2" s="1"/>
  <c r="R116" i="2"/>
  <c r="U116" i="2" s="1"/>
  <c r="P117" i="2"/>
  <c r="S117" i="2" s="1"/>
  <c r="Q117" i="2"/>
  <c r="T117" i="2" s="1"/>
  <c r="R117" i="2"/>
  <c r="U117" i="2" s="1"/>
  <c r="P118" i="2"/>
  <c r="S118" i="2" s="1"/>
  <c r="Q118" i="2"/>
  <c r="T118" i="2" s="1"/>
  <c r="R118" i="2"/>
  <c r="U118" i="2" s="1"/>
  <c r="P119" i="2"/>
  <c r="S119" i="2" s="1"/>
  <c r="Q119" i="2"/>
  <c r="T119" i="2" s="1"/>
  <c r="R119" i="2"/>
  <c r="U119" i="2" s="1"/>
  <c r="P120" i="2"/>
  <c r="S120" i="2" s="1"/>
  <c r="Q120" i="2"/>
  <c r="T120" i="2" s="1"/>
  <c r="R120" i="2"/>
  <c r="U120" i="2" s="1"/>
  <c r="P121" i="2"/>
  <c r="S121" i="2" s="1"/>
  <c r="Q121" i="2"/>
  <c r="T121" i="2" s="1"/>
  <c r="R121" i="2"/>
  <c r="U121" i="2" s="1"/>
  <c r="P122" i="2"/>
  <c r="S122" i="2" s="1"/>
  <c r="Q122" i="2"/>
  <c r="T122" i="2" s="1"/>
  <c r="R122" i="2"/>
  <c r="U122" i="2" s="1"/>
  <c r="P123" i="2"/>
  <c r="S123" i="2" s="1"/>
  <c r="Q123" i="2"/>
  <c r="T123" i="2" s="1"/>
  <c r="R123" i="2"/>
  <c r="U123" i="2" s="1"/>
  <c r="P124" i="2"/>
  <c r="S124" i="2" s="1"/>
  <c r="Q124" i="2"/>
  <c r="T124" i="2" s="1"/>
  <c r="R124" i="2"/>
  <c r="U124" i="2" s="1"/>
  <c r="P125" i="2"/>
  <c r="S125" i="2" s="1"/>
  <c r="Q125" i="2"/>
  <c r="T125" i="2" s="1"/>
  <c r="R125" i="2"/>
  <c r="U125" i="2" s="1"/>
  <c r="P126" i="2"/>
  <c r="S126" i="2" s="1"/>
  <c r="Q126" i="2"/>
  <c r="T126" i="2" s="1"/>
  <c r="R126" i="2"/>
  <c r="U126" i="2" s="1"/>
  <c r="P127" i="2"/>
  <c r="S127" i="2" s="1"/>
  <c r="Q127" i="2"/>
  <c r="T127" i="2" s="1"/>
  <c r="R127" i="2"/>
  <c r="U127" i="2" s="1"/>
  <c r="P128" i="2"/>
  <c r="S128" i="2" s="1"/>
  <c r="Q128" i="2"/>
  <c r="T128" i="2" s="1"/>
  <c r="R128" i="2"/>
  <c r="U128" i="2" s="1"/>
  <c r="P129" i="2"/>
  <c r="S129" i="2" s="1"/>
  <c r="Q129" i="2"/>
  <c r="T129" i="2" s="1"/>
  <c r="R129" i="2"/>
  <c r="U129" i="2" s="1"/>
  <c r="P130" i="2"/>
  <c r="S130" i="2" s="1"/>
  <c r="Q130" i="2"/>
  <c r="T130" i="2" s="1"/>
  <c r="R130" i="2"/>
  <c r="U130" i="2" s="1"/>
  <c r="P131" i="2"/>
  <c r="S131" i="2" s="1"/>
  <c r="Q131" i="2"/>
  <c r="T131" i="2" s="1"/>
  <c r="R131" i="2"/>
  <c r="U131" i="2" s="1"/>
  <c r="P132" i="2"/>
  <c r="S132" i="2" s="1"/>
  <c r="Q132" i="2"/>
  <c r="T132" i="2" s="1"/>
  <c r="R132" i="2"/>
  <c r="U132" i="2" s="1"/>
  <c r="P133" i="2"/>
  <c r="S133" i="2" s="1"/>
  <c r="Q133" i="2"/>
  <c r="T133" i="2" s="1"/>
  <c r="R133" i="2"/>
  <c r="U133" i="2" s="1"/>
  <c r="P134" i="2"/>
  <c r="S134" i="2" s="1"/>
  <c r="Q134" i="2"/>
  <c r="T134" i="2" s="1"/>
  <c r="R134" i="2"/>
  <c r="U134" i="2" s="1"/>
  <c r="P135" i="2"/>
  <c r="S135" i="2" s="1"/>
  <c r="Q135" i="2"/>
  <c r="T135" i="2" s="1"/>
  <c r="R135" i="2"/>
  <c r="U135" i="2" s="1"/>
  <c r="P136" i="2"/>
  <c r="S136" i="2" s="1"/>
  <c r="Q136" i="2"/>
  <c r="T136" i="2" s="1"/>
  <c r="R136" i="2"/>
  <c r="U136" i="2" s="1"/>
  <c r="P137" i="2"/>
  <c r="S137" i="2" s="1"/>
  <c r="Q137" i="2"/>
  <c r="T137" i="2" s="1"/>
  <c r="R137" i="2"/>
  <c r="U137" i="2" s="1"/>
  <c r="P138" i="2"/>
  <c r="S138" i="2" s="1"/>
  <c r="Q138" i="2"/>
  <c r="T138" i="2" s="1"/>
  <c r="R138" i="2"/>
  <c r="U138" i="2" s="1"/>
  <c r="P139" i="2"/>
  <c r="S139" i="2" s="1"/>
  <c r="Q139" i="2"/>
  <c r="T139" i="2" s="1"/>
  <c r="R139" i="2"/>
  <c r="U139" i="2" s="1"/>
  <c r="P140" i="2"/>
  <c r="S140" i="2" s="1"/>
  <c r="Q140" i="2"/>
  <c r="T140" i="2" s="1"/>
  <c r="R140" i="2"/>
  <c r="U140" i="2" s="1"/>
  <c r="P141" i="2"/>
  <c r="S141" i="2" s="1"/>
  <c r="Q141" i="2"/>
  <c r="T141" i="2" s="1"/>
  <c r="R141" i="2"/>
  <c r="U141" i="2" s="1"/>
  <c r="P142" i="2"/>
  <c r="S142" i="2" s="1"/>
  <c r="Q142" i="2"/>
  <c r="T142" i="2" s="1"/>
  <c r="R142" i="2"/>
  <c r="U142" i="2" s="1"/>
  <c r="P143" i="2"/>
  <c r="S143" i="2" s="1"/>
  <c r="Q143" i="2"/>
  <c r="T143" i="2" s="1"/>
  <c r="R143" i="2"/>
  <c r="U143" i="2" s="1"/>
  <c r="P144" i="2"/>
  <c r="S144" i="2" s="1"/>
  <c r="Q144" i="2"/>
  <c r="T144" i="2" s="1"/>
  <c r="R144" i="2"/>
  <c r="U144" i="2" s="1"/>
  <c r="P145" i="2"/>
  <c r="S145" i="2" s="1"/>
  <c r="Q145" i="2"/>
  <c r="T145" i="2" s="1"/>
  <c r="R145" i="2"/>
  <c r="U145" i="2" s="1"/>
  <c r="P146" i="2"/>
  <c r="S146" i="2" s="1"/>
  <c r="Q146" i="2"/>
  <c r="T146" i="2" s="1"/>
  <c r="R146" i="2"/>
  <c r="U146" i="2" s="1"/>
  <c r="P147" i="2"/>
  <c r="S147" i="2" s="1"/>
  <c r="Q147" i="2"/>
  <c r="T147" i="2" s="1"/>
  <c r="R147" i="2"/>
  <c r="U147" i="2" s="1"/>
  <c r="P148" i="2"/>
  <c r="S148" i="2" s="1"/>
  <c r="Q148" i="2"/>
  <c r="T148" i="2" s="1"/>
  <c r="R148" i="2"/>
  <c r="U148" i="2" s="1"/>
  <c r="P149" i="2"/>
  <c r="S149" i="2" s="1"/>
  <c r="Q149" i="2"/>
  <c r="T149" i="2" s="1"/>
  <c r="R149" i="2"/>
  <c r="U149" i="2" s="1"/>
  <c r="P150" i="2"/>
  <c r="S150" i="2" s="1"/>
  <c r="Q150" i="2"/>
  <c r="T150" i="2" s="1"/>
  <c r="R150" i="2"/>
  <c r="U150" i="2" s="1"/>
  <c r="P151" i="2"/>
  <c r="S151" i="2" s="1"/>
  <c r="Q151" i="2"/>
  <c r="T151" i="2" s="1"/>
  <c r="R151" i="2"/>
  <c r="U151" i="2" s="1"/>
  <c r="P152" i="2"/>
  <c r="S152" i="2" s="1"/>
  <c r="Q152" i="2"/>
  <c r="T152" i="2" s="1"/>
  <c r="R152" i="2"/>
  <c r="U152" i="2" s="1"/>
  <c r="P153" i="2"/>
  <c r="S153" i="2" s="1"/>
  <c r="Q153" i="2"/>
  <c r="T153" i="2" s="1"/>
  <c r="R153" i="2"/>
  <c r="U153" i="2" s="1"/>
  <c r="P154" i="2"/>
  <c r="S154" i="2" s="1"/>
  <c r="Q154" i="2"/>
  <c r="T154" i="2" s="1"/>
  <c r="R154" i="2"/>
  <c r="U154" i="2" s="1"/>
  <c r="P155" i="2"/>
  <c r="S155" i="2" s="1"/>
  <c r="Q155" i="2"/>
  <c r="T155" i="2" s="1"/>
  <c r="R155" i="2"/>
  <c r="U155" i="2" s="1"/>
  <c r="P156" i="2"/>
  <c r="S156" i="2" s="1"/>
  <c r="Q156" i="2"/>
  <c r="T156" i="2" s="1"/>
  <c r="R156" i="2"/>
  <c r="U156" i="2" s="1"/>
  <c r="P157" i="2"/>
  <c r="S157" i="2" s="1"/>
  <c r="Q157" i="2"/>
  <c r="T157" i="2" s="1"/>
  <c r="R157" i="2"/>
  <c r="U157" i="2" s="1"/>
  <c r="P158" i="2"/>
  <c r="S158" i="2" s="1"/>
  <c r="Q158" i="2"/>
  <c r="T158" i="2" s="1"/>
  <c r="R158" i="2"/>
  <c r="U158" i="2" s="1"/>
  <c r="P159" i="2"/>
  <c r="S159" i="2" s="1"/>
  <c r="Q159" i="2"/>
  <c r="T159" i="2" s="1"/>
  <c r="R159" i="2"/>
  <c r="U159" i="2" s="1"/>
  <c r="P160" i="2"/>
  <c r="S160" i="2" s="1"/>
  <c r="Q160" i="2"/>
  <c r="T160" i="2" s="1"/>
  <c r="R160" i="2"/>
  <c r="U160" i="2" s="1"/>
  <c r="P161" i="2"/>
  <c r="S161" i="2" s="1"/>
  <c r="Q161" i="2"/>
  <c r="T161" i="2" s="1"/>
  <c r="R161" i="2"/>
  <c r="U161" i="2" s="1"/>
  <c r="P162" i="2"/>
  <c r="S162" i="2" s="1"/>
  <c r="Q162" i="2"/>
  <c r="T162" i="2" s="1"/>
  <c r="R162" i="2"/>
  <c r="U162" i="2" s="1"/>
  <c r="P163" i="2"/>
  <c r="S163" i="2" s="1"/>
  <c r="Q163" i="2"/>
  <c r="T163" i="2" s="1"/>
  <c r="R163" i="2"/>
  <c r="U163" i="2" s="1"/>
  <c r="P164" i="2"/>
  <c r="S164" i="2" s="1"/>
  <c r="Q164" i="2"/>
  <c r="T164" i="2" s="1"/>
  <c r="R164" i="2"/>
  <c r="U164" i="2" s="1"/>
  <c r="P165" i="2"/>
  <c r="S165" i="2" s="1"/>
  <c r="Q165" i="2"/>
  <c r="T165" i="2" s="1"/>
  <c r="R165" i="2"/>
  <c r="U165" i="2" s="1"/>
  <c r="P166" i="2"/>
  <c r="S166" i="2" s="1"/>
  <c r="Q166" i="2"/>
  <c r="T166" i="2" s="1"/>
  <c r="R166" i="2"/>
  <c r="U166" i="2" s="1"/>
  <c r="P167" i="2"/>
  <c r="S167" i="2" s="1"/>
  <c r="Q167" i="2"/>
  <c r="T167" i="2" s="1"/>
  <c r="R167" i="2"/>
  <c r="U167" i="2" s="1"/>
  <c r="P168" i="2"/>
  <c r="S168" i="2" s="1"/>
  <c r="Q168" i="2"/>
  <c r="T168" i="2" s="1"/>
  <c r="R168" i="2"/>
  <c r="U168" i="2" s="1"/>
  <c r="P169" i="2"/>
  <c r="S169" i="2" s="1"/>
  <c r="Q169" i="2"/>
  <c r="T169" i="2" s="1"/>
  <c r="R169" i="2"/>
  <c r="U169" i="2" s="1"/>
  <c r="P170" i="2"/>
  <c r="S170" i="2" s="1"/>
  <c r="Q170" i="2"/>
  <c r="T170" i="2" s="1"/>
  <c r="R170" i="2"/>
  <c r="U170" i="2" s="1"/>
  <c r="P171" i="2"/>
  <c r="S171" i="2" s="1"/>
  <c r="Q171" i="2"/>
  <c r="T171" i="2" s="1"/>
  <c r="R171" i="2"/>
  <c r="U171" i="2" s="1"/>
  <c r="P172" i="2"/>
  <c r="S172" i="2" s="1"/>
  <c r="Q172" i="2"/>
  <c r="T172" i="2" s="1"/>
  <c r="R172" i="2"/>
  <c r="U172" i="2" s="1"/>
  <c r="P173" i="2"/>
  <c r="S173" i="2" s="1"/>
  <c r="Q173" i="2"/>
  <c r="T173" i="2" s="1"/>
  <c r="R173" i="2"/>
  <c r="U173" i="2" s="1"/>
  <c r="P174" i="2"/>
  <c r="S174" i="2" s="1"/>
  <c r="Q174" i="2"/>
  <c r="T174" i="2" s="1"/>
  <c r="R174" i="2"/>
  <c r="U174" i="2" s="1"/>
  <c r="P175" i="2"/>
  <c r="S175" i="2" s="1"/>
  <c r="Q175" i="2"/>
  <c r="T175" i="2" s="1"/>
  <c r="R175" i="2"/>
  <c r="U175" i="2" s="1"/>
  <c r="P176" i="2"/>
  <c r="S176" i="2" s="1"/>
  <c r="Q176" i="2"/>
  <c r="T176" i="2" s="1"/>
  <c r="R176" i="2"/>
  <c r="U176" i="2" s="1"/>
  <c r="P177" i="2"/>
  <c r="S177" i="2" s="1"/>
  <c r="Q177" i="2"/>
  <c r="T177" i="2" s="1"/>
  <c r="R177" i="2"/>
  <c r="U177" i="2" s="1"/>
  <c r="P178" i="2"/>
  <c r="S178" i="2" s="1"/>
  <c r="Q178" i="2"/>
  <c r="T178" i="2" s="1"/>
  <c r="R178" i="2"/>
  <c r="U178" i="2" s="1"/>
  <c r="P179" i="2"/>
  <c r="S179" i="2" s="1"/>
  <c r="Q179" i="2"/>
  <c r="T179" i="2" s="1"/>
  <c r="R179" i="2"/>
  <c r="U179" i="2" s="1"/>
  <c r="P180" i="2"/>
  <c r="S180" i="2" s="1"/>
  <c r="Q180" i="2"/>
  <c r="T180" i="2" s="1"/>
  <c r="R180" i="2"/>
  <c r="U180" i="2" s="1"/>
  <c r="P181" i="2"/>
  <c r="S181" i="2" s="1"/>
  <c r="Q181" i="2"/>
  <c r="T181" i="2" s="1"/>
  <c r="R181" i="2"/>
  <c r="U181" i="2" s="1"/>
  <c r="P182" i="2"/>
  <c r="S182" i="2" s="1"/>
  <c r="Q182" i="2"/>
  <c r="T182" i="2" s="1"/>
  <c r="R182" i="2"/>
  <c r="U182" i="2" s="1"/>
  <c r="P183" i="2"/>
  <c r="S183" i="2" s="1"/>
  <c r="Q183" i="2"/>
  <c r="T183" i="2" s="1"/>
  <c r="R183" i="2"/>
  <c r="U183" i="2" s="1"/>
  <c r="P184" i="2"/>
  <c r="S184" i="2" s="1"/>
  <c r="Q184" i="2"/>
  <c r="T184" i="2" s="1"/>
  <c r="R184" i="2"/>
  <c r="U184" i="2" s="1"/>
  <c r="P185" i="2"/>
  <c r="S185" i="2" s="1"/>
  <c r="Q185" i="2"/>
  <c r="T185" i="2" s="1"/>
  <c r="R185" i="2"/>
  <c r="U185" i="2" s="1"/>
  <c r="P186" i="2"/>
  <c r="S186" i="2" s="1"/>
  <c r="Q186" i="2"/>
  <c r="T186" i="2" s="1"/>
  <c r="R186" i="2"/>
  <c r="U186" i="2" s="1"/>
  <c r="P187" i="2"/>
  <c r="S187" i="2" s="1"/>
  <c r="Q187" i="2"/>
  <c r="T187" i="2" s="1"/>
  <c r="R187" i="2"/>
  <c r="U187" i="2" s="1"/>
  <c r="P188" i="2"/>
  <c r="S188" i="2" s="1"/>
  <c r="Q188" i="2"/>
  <c r="T188" i="2" s="1"/>
  <c r="R188" i="2"/>
  <c r="U188" i="2" s="1"/>
  <c r="P189" i="2"/>
  <c r="S189" i="2" s="1"/>
  <c r="Q189" i="2"/>
  <c r="T189" i="2" s="1"/>
  <c r="R189" i="2"/>
  <c r="U189" i="2" s="1"/>
  <c r="P190" i="2"/>
  <c r="S190" i="2" s="1"/>
  <c r="Q190" i="2"/>
  <c r="T190" i="2" s="1"/>
  <c r="R190" i="2"/>
  <c r="U190" i="2" s="1"/>
  <c r="P191" i="2"/>
  <c r="S191" i="2" s="1"/>
  <c r="Q191" i="2"/>
  <c r="T191" i="2" s="1"/>
  <c r="R191" i="2"/>
  <c r="U191" i="2" s="1"/>
  <c r="P192" i="2"/>
  <c r="S192" i="2" s="1"/>
  <c r="Q192" i="2"/>
  <c r="T192" i="2" s="1"/>
  <c r="R192" i="2"/>
  <c r="U192" i="2" s="1"/>
  <c r="P193" i="2"/>
  <c r="S193" i="2" s="1"/>
  <c r="Q193" i="2"/>
  <c r="T193" i="2" s="1"/>
  <c r="R193" i="2"/>
  <c r="U193" i="2" s="1"/>
  <c r="P194" i="2"/>
  <c r="S194" i="2" s="1"/>
  <c r="Q194" i="2"/>
  <c r="T194" i="2" s="1"/>
  <c r="R194" i="2"/>
  <c r="U194" i="2" s="1"/>
  <c r="P195" i="2"/>
  <c r="S195" i="2" s="1"/>
  <c r="Q195" i="2"/>
  <c r="T195" i="2" s="1"/>
  <c r="R195" i="2"/>
  <c r="U195" i="2" s="1"/>
  <c r="P196" i="2"/>
  <c r="S196" i="2" s="1"/>
  <c r="Q196" i="2"/>
  <c r="T196" i="2" s="1"/>
  <c r="R196" i="2"/>
  <c r="U196" i="2" s="1"/>
  <c r="P197" i="2"/>
  <c r="S197" i="2" s="1"/>
  <c r="Q197" i="2"/>
  <c r="T197" i="2" s="1"/>
  <c r="R197" i="2"/>
  <c r="U197" i="2" s="1"/>
  <c r="P198" i="2"/>
  <c r="S198" i="2" s="1"/>
  <c r="Q198" i="2"/>
  <c r="T198" i="2" s="1"/>
  <c r="R198" i="2"/>
  <c r="U198" i="2" s="1"/>
  <c r="P199" i="2"/>
  <c r="S199" i="2" s="1"/>
  <c r="Q199" i="2"/>
  <c r="T199" i="2" s="1"/>
  <c r="R199" i="2"/>
  <c r="U199" i="2" s="1"/>
  <c r="P200" i="2"/>
  <c r="S200" i="2" s="1"/>
  <c r="Q200" i="2"/>
  <c r="T200" i="2" s="1"/>
  <c r="R200" i="2"/>
  <c r="U200" i="2" s="1"/>
  <c r="P201" i="2"/>
  <c r="S201" i="2" s="1"/>
  <c r="Q201" i="2"/>
  <c r="T201" i="2" s="1"/>
  <c r="R201" i="2"/>
  <c r="U201" i="2" s="1"/>
  <c r="P202" i="2"/>
  <c r="S202" i="2" s="1"/>
  <c r="Q202" i="2"/>
  <c r="T202" i="2" s="1"/>
  <c r="R202" i="2"/>
  <c r="U202" i="2" s="1"/>
  <c r="P203" i="2"/>
  <c r="S203" i="2" s="1"/>
  <c r="Q203" i="2"/>
  <c r="T203" i="2" s="1"/>
  <c r="R203" i="2"/>
  <c r="U203" i="2" s="1"/>
  <c r="P204" i="2"/>
  <c r="S204" i="2" s="1"/>
  <c r="Q204" i="2"/>
  <c r="T204" i="2" s="1"/>
  <c r="R204" i="2"/>
  <c r="U204" i="2" s="1"/>
  <c r="P205" i="2"/>
  <c r="S205" i="2" s="1"/>
  <c r="Q205" i="2"/>
  <c r="T205" i="2" s="1"/>
  <c r="R205" i="2"/>
  <c r="U205" i="2" s="1"/>
  <c r="P206" i="2"/>
  <c r="S206" i="2" s="1"/>
  <c r="Q206" i="2"/>
  <c r="T206" i="2" s="1"/>
  <c r="R206" i="2"/>
  <c r="U206" i="2" s="1"/>
  <c r="P207" i="2"/>
  <c r="S207" i="2" s="1"/>
  <c r="Q207" i="2"/>
  <c r="T207" i="2" s="1"/>
  <c r="R207" i="2"/>
  <c r="U207" i="2" s="1"/>
  <c r="P208" i="2"/>
  <c r="S208" i="2" s="1"/>
  <c r="Q208" i="2"/>
  <c r="T208" i="2" s="1"/>
  <c r="R208" i="2"/>
  <c r="U208" i="2" s="1"/>
  <c r="P209" i="2"/>
  <c r="S209" i="2" s="1"/>
  <c r="Q209" i="2"/>
  <c r="T209" i="2" s="1"/>
  <c r="R209" i="2"/>
  <c r="U209" i="2" s="1"/>
  <c r="P210" i="2"/>
  <c r="S210" i="2" s="1"/>
  <c r="Q210" i="2"/>
  <c r="T210" i="2" s="1"/>
  <c r="R210" i="2"/>
  <c r="U210" i="2" s="1"/>
  <c r="P211" i="2"/>
  <c r="S211" i="2" s="1"/>
  <c r="Q211" i="2"/>
  <c r="T211" i="2" s="1"/>
  <c r="R211" i="2"/>
  <c r="U211" i="2" s="1"/>
  <c r="P212" i="2"/>
  <c r="S212" i="2" s="1"/>
  <c r="Q212" i="2"/>
  <c r="T212" i="2" s="1"/>
  <c r="R212" i="2"/>
  <c r="U212" i="2" s="1"/>
  <c r="P213" i="2"/>
  <c r="S213" i="2" s="1"/>
  <c r="Q213" i="2"/>
  <c r="T213" i="2" s="1"/>
  <c r="R213" i="2"/>
  <c r="U213" i="2" s="1"/>
  <c r="P214" i="2"/>
  <c r="S214" i="2" s="1"/>
  <c r="Q214" i="2"/>
  <c r="T214" i="2" s="1"/>
  <c r="R214" i="2"/>
  <c r="U214" i="2" s="1"/>
  <c r="X15" i="2"/>
  <c r="Q15" i="2" s="1"/>
  <c r="T15" i="2" s="1"/>
  <c r="P15" i="2" l="1"/>
  <c r="S15" i="2" s="1"/>
  <c r="R15" i="2"/>
  <c r="U15" i="2" s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A162" i="1"/>
  <c r="B162" i="1"/>
  <c r="C162" i="1"/>
  <c r="D162" i="1"/>
  <c r="E162" i="1"/>
  <c r="A163" i="1"/>
  <c r="B163" i="1"/>
  <c r="C163" i="1"/>
  <c r="D163" i="1"/>
  <c r="E163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8" i="1"/>
  <c r="B168" i="1"/>
  <c r="C168" i="1"/>
  <c r="D168" i="1"/>
  <c r="E168" i="1"/>
  <c r="A169" i="1"/>
  <c r="B169" i="1"/>
  <c r="C169" i="1"/>
  <c r="D169" i="1"/>
  <c r="E169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5" i="1"/>
  <c r="B175" i="1"/>
  <c r="C175" i="1"/>
  <c r="D175" i="1"/>
  <c r="E175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4" i="1"/>
  <c r="B204" i="1"/>
  <c r="C204" i="1"/>
  <c r="D204" i="1"/>
  <c r="E204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1" i="1"/>
  <c r="B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8" i="1"/>
  <c r="B218" i="1"/>
  <c r="C218" i="1"/>
  <c r="D218" i="1"/>
  <c r="E218" i="1"/>
  <c r="A219" i="1"/>
  <c r="B219" i="1"/>
  <c r="C219" i="1"/>
  <c r="D219" i="1"/>
  <c r="E219" i="1"/>
  <c r="H20" i="1"/>
  <c r="D20" i="1" s="1"/>
  <c r="J20" i="1"/>
  <c r="F20" i="1" s="1"/>
  <c r="G20" i="1"/>
  <c r="D13" i="1"/>
  <c r="D12" i="1"/>
  <c r="D10" i="1"/>
  <c r="D9" i="1"/>
  <c r="B14" i="1"/>
  <c r="B13" i="1"/>
  <c r="B12" i="1"/>
  <c r="B11" i="1"/>
  <c r="B10" i="1"/>
  <c r="B20" i="1" l="1"/>
  <c r="C20" i="1"/>
  <c r="A20" i="1"/>
  <c r="E20" i="1"/>
  <c r="E3" i="1" l="1"/>
  <c r="J21" i="1" l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K20" i="1"/>
  <c r="I20" i="1"/>
  <c r="F23" i="1" l="1"/>
  <c r="A23" i="1"/>
  <c r="E23" i="1"/>
  <c r="B23" i="1"/>
  <c r="C23" i="1"/>
  <c r="F22" i="1"/>
  <c r="E22" i="1"/>
  <c r="B22" i="1"/>
  <c r="C22" i="1"/>
  <c r="A22" i="1"/>
  <c r="F21" i="1"/>
  <c r="A21" i="1"/>
  <c r="B21" i="1"/>
  <c r="C21" i="1"/>
  <c r="E21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H21" i="1"/>
  <c r="D21" i="1" s="1"/>
  <c r="I21" i="1"/>
  <c r="L21" i="1"/>
  <c r="M21" i="1"/>
  <c r="H22" i="1"/>
  <c r="D22" i="1" s="1"/>
  <c r="I22" i="1"/>
  <c r="L22" i="1"/>
  <c r="M22" i="1"/>
  <c r="H23" i="1"/>
  <c r="D23" i="1" s="1"/>
  <c r="I23" i="1"/>
  <c r="L23" i="1"/>
  <c r="M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I27" i="1"/>
  <c r="L27" i="1"/>
  <c r="M27" i="1"/>
  <c r="H28" i="1"/>
  <c r="I28" i="1"/>
  <c r="L28" i="1"/>
  <c r="M28" i="1"/>
  <c r="H29" i="1"/>
  <c r="I29" i="1"/>
  <c r="L29" i="1"/>
  <c r="M29" i="1"/>
  <c r="H30" i="1"/>
  <c r="I30" i="1"/>
  <c r="L30" i="1"/>
  <c r="M30" i="1"/>
  <c r="H31" i="1"/>
  <c r="I31" i="1"/>
  <c r="L31" i="1"/>
  <c r="M31" i="1"/>
  <c r="H32" i="1"/>
  <c r="I32" i="1"/>
  <c r="L32" i="1"/>
  <c r="M32" i="1"/>
  <c r="H33" i="1"/>
  <c r="I33" i="1"/>
  <c r="L33" i="1"/>
  <c r="M33" i="1"/>
  <c r="H34" i="1"/>
  <c r="I34" i="1"/>
  <c r="L34" i="1"/>
  <c r="M34" i="1"/>
  <c r="H35" i="1"/>
  <c r="I35" i="1"/>
  <c r="L35" i="1"/>
  <c r="M35" i="1"/>
  <c r="H36" i="1"/>
  <c r="I36" i="1"/>
  <c r="L36" i="1"/>
  <c r="M36" i="1"/>
  <c r="H37" i="1"/>
  <c r="I37" i="1"/>
  <c r="L37" i="1"/>
  <c r="M37" i="1"/>
  <c r="H38" i="1"/>
  <c r="I38" i="1"/>
  <c r="L38" i="1"/>
  <c r="M38" i="1"/>
  <c r="H39" i="1"/>
  <c r="I39" i="1"/>
  <c r="L39" i="1"/>
  <c r="M39" i="1"/>
  <c r="H40" i="1"/>
  <c r="I40" i="1"/>
  <c r="L40" i="1"/>
  <c r="M40" i="1"/>
  <c r="H41" i="1"/>
  <c r="I41" i="1"/>
  <c r="L41" i="1"/>
  <c r="M41" i="1"/>
  <c r="H42" i="1"/>
  <c r="I42" i="1"/>
  <c r="L42" i="1"/>
  <c r="M42" i="1"/>
  <c r="H43" i="1"/>
  <c r="I43" i="1"/>
  <c r="L43" i="1"/>
  <c r="M43" i="1"/>
  <c r="H44" i="1"/>
  <c r="I44" i="1"/>
  <c r="L44" i="1"/>
  <c r="M44" i="1"/>
  <c r="H45" i="1"/>
  <c r="I45" i="1"/>
  <c r="L45" i="1"/>
  <c r="M45" i="1"/>
  <c r="H46" i="1"/>
  <c r="I46" i="1"/>
  <c r="L46" i="1"/>
  <c r="M46" i="1"/>
  <c r="H47" i="1"/>
  <c r="I47" i="1"/>
  <c r="L47" i="1"/>
  <c r="M47" i="1"/>
  <c r="H48" i="1"/>
  <c r="I48" i="1"/>
  <c r="L48" i="1"/>
  <c r="M48" i="1"/>
  <c r="Q48" i="1"/>
  <c r="H49" i="1"/>
  <c r="I49" i="1"/>
  <c r="L49" i="1"/>
  <c r="M49" i="1"/>
  <c r="H50" i="1"/>
  <c r="I50" i="1"/>
  <c r="L50" i="1"/>
  <c r="M50" i="1"/>
  <c r="H51" i="1"/>
  <c r="I51" i="1"/>
  <c r="L51" i="1"/>
  <c r="M51" i="1"/>
  <c r="H52" i="1"/>
  <c r="I52" i="1"/>
  <c r="L52" i="1"/>
  <c r="M52" i="1"/>
  <c r="H53" i="1"/>
  <c r="I53" i="1"/>
  <c r="L53" i="1"/>
  <c r="M53" i="1"/>
  <c r="H54" i="1"/>
  <c r="I54" i="1"/>
  <c r="L54" i="1"/>
  <c r="M54" i="1"/>
  <c r="H55" i="1"/>
  <c r="I55" i="1"/>
  <c r="L55" i="1"/>
  <c r="M55" i="1"/>
  <c r="H56" i="1"/>
  <c r="I56" i="1"/>
  <c r="L56" i="1"/>
  <c r="M56" i="1"/>
  <c r="H57" i="1"/>
  <c r="I57" i="1"/>
  <c r="L57" i="1"/>
  <c r="M57" i="1"/>
  <c r="H58" i="1"/>
  <c r="I58" i="1"/>
  <c r="L58" i="1"/>
  <c r="M58" i="1"/>
  <c r="H59" i="1"/>
  <c r="I59" i="1"/>
  <c r="L59" i="1"/>
  <c r="M59" i="1"/>
  <c r="H60" i="1"/>
  <c r="I60" i="1"/>
  <c r="L60" i="1"/>
  <c r="M60" i="1"/>
  <c r="H61" i="1"/>
  <c r="I61" i="1"/>
  <c r="L61" i="1"/>
  <c r="M61" i="1"/>
  <c r="H62" i="1"/>
  <c r="I62" i="1"/>
  <c r="L62" i="1"/>
  <c r="M62" i="1"/>
  <c r="H63" i="1"/>
  <c r="I63" i="1"/>
  <c r="L63" i="1"/>
  <c r="M63" i="1"/>
  <c r="H64" i="1"/>
  <c r="I64" i="1"/>
  <c r="L64" i="1"/>
  <c r="M64" i="1"/>
  <c r="H65" i="1"/>
  <c r="I65" i="1"/>
  <c r="L65" i="1"/>
  <c r="M65" i="1"/>
  <c r="H66" i="1"/>
  <c r="I66" i="1"/>
  <c r="L66" i="1"/>
  <c r="M66" i="1"/>
  <c r="H67" i="1"/>
  <c r="I67" i="1"/>
  <c r="L67" i="1"/>
  <c r="M67" i="1"/>
  <c r="H68" i="1"/>
  <c r="I68" i="1"/>
  <c r="L68" i="1"/>
  <c r="M68" i="1"/>
  <c r="H69" i="1"/>
  <c r="I69" i="1"/>
  <c r="L69" i="1"/>
  <c r="M69" i="1"/>
  <c r="H70" i="1"/>
  <c r="I70" i="1"/>
  <c r="L70" i="1"/>
  <c r="M70" i="1"/>
  <c r="H71" i="1"/>
  <c r="I71" i="1"/>
  <c r="L71" i="1"/>
  <c r="M71" i="1"/>
  <c r="H72" i="1"/>
  <c r="I72" i="1"/>
  <c r="L72" i="1"/>
  <c r="M72" i="1"/>
  <c r="H73" i="1"/>
  <c r="I73" i="1"/>
  <c r="L73" i="1"/>
  <c r="M73" i="1"/>
  <c r="H74" i="1"/>
  <c r="I74" i="1"/>
  <c r="L74" i="1"/>
  <c r="M74" i="1"/>
  <c r="H75" i="1"/>
  <c r="I75" i="1"/>
  <c r="L75" i="1"/>
  <c r="M75" i="1"/>
  <c r="H76" i="1"/>
  <c r="I76" i="1"/>
  <c r="L76" i="1"/>
  <c r="M76" i="1"/>
  <c r="H77" i="1"/>
  <c r="I77" i="1"/>
  <c r="L77" i="1"/>
  <c r="M77" i="1"/>
  <c r="H78" i="1"/>
  <c r="I78" i="1"/>
  <c r="L78" i="1"/>
  <c r="M78" i="1"/>
  <c r="H79" i="1"/>
  <c r="I79" i="1"/>
  <c r="L79" i="1"/>
  <c r="M79" i="1"/>
  <c r="H80" i="1"/>
  <c r="I80" i="1"/>
  <c r="L80" i="1"/>
  <c r="M80" i="1"/>
  <c r="H81" i="1"/>
  <c r="I81" i="1"/>
  <c r="L81" i="1"/>
  <c r="M81" i="1"/>
  <c r="H82" i="1"/>
  <c r="I82" i="1"/>
  <c r="L82" i="1"/>
  <c r="M82" i="1"/>
  <c r="H83" i="1"/>
  <c r="I83" i="1"/>
  <c r="L83" i="1"/>
  <c r="M83" i="1"/>
  <c r="H84" i="1"/>
  <c r="I84" i="1"/>
  <c r="L84" i="1"/>
  <c r="M84" i="1"/>
  <c r="H85" i="1"/>
  <c r="I85" i="1"/>
  <c r="L85" i="1"/>
  <c r="M85" i="1"/>
  <c r="H86" i="1"/>
  <c r="I86" i="1"/>
  <c r="L86" i="1"/>
  <c r="M86" i="1"/>
  <c r="H87" i="1"/>
  <c r="I87" i="1"/>
  <c r="L87" i="1"/>
  <c r="M87" i="1"/>
  <c r="H88" i="1"/>
  <c r="I88" i="1"/>
  <c r="L88" i="1"/>
  <c r="M88" i="1"/>
  <c r="H89" i="1"/>
  <c r="I89" i="1"/>
  <c r="L89" i="1"/>
  <c r="M89" i="1"/>
  <c r="H90" i="1"/>
  <c r="I90" i="1"/>
  <c r="L90" i="1"/>
  <c r="M90" i="1"/>
  <c r="H91" i="1"/>
  <c r="I91" i="1"/>
  <c r="L91" i="1"/>
  <c r="M91" i="1"/>
  <c r="H92" i="1"/>
  <c r="I92" i="1"/>
  <c r="L92" i="1"/>
  <c r="M92" i="1"/>
  <c r="Q92" i="1"/>
  <c r="H93" i="1"/>
  <c r="I93" i="1"/>
  <c r="L93" i="1"/>
  <c r="M93" i="1"/>
  <c r="H94" i="1"/>
  <c r="I94" i="1"/>
  <c r="L94" i="1"/>
  <c r="M94" i="1"/>
  <c r="H95" i="1"/>
  <c r="I95" i="1"/>
  <c r="L95" i="1"/>
  <c r="M95" i="1"/>
  <c r="H96" i="1"/>
  <c r="I96" i="1"/>
  <c r="L96" i="1"/>
  <c r="M96" i="1"/>
  <c r="H97" i="1"/>
  <c r="I97" i="1"/>
  <c r="L97" i="1"/>
  <c r="M97" i="1"/>
  <c r="H98" i="1"/>
  <c r="I98" i="1"/>
  <c r="L98" i="1"/>
  <c r="M98" i="1"/>
  <c r="H99" i="1"/>
  <c r="I99" i="1"/>
  <c r="L99" i="1"/>
  <c r="M99" i="1"/>
  <c r="H100" i="1"/>
  <c r="I100" i="1"/>
  <c r="L100" i="1"/>
  <c r="M100" i="1"/>
  <c r="H101" i="1"/>
  <c r="I101" i="1"/>
  <c r="L101" i="1"/>
  <c r="M101" i="1"/>
  <c r="H102" i="1"/>
  <c r="I102" i="1"/>
  <c r="L102" i="1"/>
  <c r="M102" i="1"/>
  <c r="H103" i="1"/>
  <c r="I103" i="1"/>
  <c r="L103" i="1"/>
  <c r="M103" i="1"/>
  <c r="H104" i="1"/>
  <c r="I104" i="1"/>
  <c r="L104" i="1"/>
  <c r="M104" i="1"/>
  <c r="H105" i="1"/>
  <c r="I105" i="1"/>
  <c r="L105" i="1"/>
  <c r="M105" i="1"/>
  <c r="H106" i="1"/>
  <c r="I106" i="1"/>
  <c r="L106" i="1"/>
  <c r="M106" i="1"/>
  <c r="H107" i="1"/>
  <c r="I107" i="1"/>
  <c r="L107" i="1"/>
  <c r="M107" i="1"/>
  <c r="H108" i="1"/>
  <c r="I108" i="1"/>
  <c r="L108" i="1"/>
  <c r="M108" i="1"/>
  <c r="H109" i="1"/>
  <c r="I109" i="1"/>
  <c r="L109" i="1"/>
  <c r="M109" i="1"/>
  <c r="H110" i="1"/>
  <c r="I110" i="1"/>
  <c r="L110" i="1"/>
  <c r="M110" i="1"/>
  <c r="H111" i="1"/>
  <c r="I111" i="1"/>
  <c r="L111" i="1"/>
  <c r="M111" i="1"/>
  <c r="H112" i="1"/>
  <c r="I112" i="1"/>
  <c r="L112" i="1"/>
  <c r="M112" i="1"/>
  <c r="H113" i="1"/>
  <c r="I113" i="1"/>
  <c r="L113" i="1"/>
  <c r="M113" i="1"/>
  <c r="H114" i="1"/>
  <c r="I114" i="1"/>
  <c r="L114" i="1"/>
  <c r="M114" i="1"/>
  <c r="H115" i="1"/>
  <c r="I115" i="1"/>
  <c r="L115" i="1"/>
  <c r="M115" i="1"/>
  <c r="H116" i="1"/>
  <c r="I116" i="1"/>
  <c r="L116" i="1"/>
  <c r="M116" i="1"/>
  <c r="H117" i="1"/>
  <c r="I117" i="1"/>
  <c r="L117" i="1"/>
  <c r="M117" i="1"/>
  <c r="H118" i="1"/>
  <c r="I118" i="1"/>
  <c r="L118" i="1"/>
  <c r="M118" i="1"/>
  <c r="H119" i="1"/>
  <c r="I119" i="1"/>
  <c r="L119" i="1"/>
  <c r="M119" i="1"/>
  <c r="H120" i="1"/>
  <c r="I120" i="1"/>
  <c r="L120" i="1"/>
  <c r="M120" i="1"/>
  <c r="H121" i="1"/>
  <c r="I121" i="1"/>
  <c r="L121" i="1"/>
  <c r="M121" i="1"/>
  <c r="H122" i="1"/>
  <c r="I122" i="1"/>
  <c r="L122" i="1"/>
  <c r="M122" i="1"/>
  <c r="H123" i="1"/>
  <c r="I123" i="1"/>
  <c r="L123" i="1"/>
  <c r="M123" i="1"/>
  <c r="H124" i="1"/>
  <c r="I124" i="1"/>
  <c r="L124" i="1"/>
  <c r="M124" i="1"/>
  <c r="Q124" i="1"/>
  <c r="H125" i="1"/>
  <c r="I125" i="1"/>
  <c r="L125" i="1"/>
  <c r="M125" i="1"/>
  <c r="H126" i="1"/>
  <c r="I126" i="1"/>
  <c r="L126" i="1"/>
  <c r="M126" i="1"/>
  <c r="Q126" i="1"/>
  <c r="H127" i="1"/>
  <c r="I127" i="1"/>
  <c r="L127" i="1"/>
  <c r="M127" i="1"/>
  <c r="H128" i="1"/>
  <c r="I128" i="1"/>
  <c r="L128" i="1"/>
  <c r="M128" i="1"/>
  <c r="H129" i="1"/>
  <c r="I129" i="1"/>
  <c r="L129" i="1"/>
  <c r="M129" i="1"/>
  <c r="H130" i="1"/>
  <c r="I130" i="1"/>
  <c r="L130" i="1"/>
  <c r="M130" i="1"/>
  <c r="H131" i="1"/>
  <c r="I131" i="1"/>
  <c r="L131" i="1"/>
  <c r="M131" i="1"/>
  <c r="H132" i="1"/>
  <c r="I132" i="1"/>
  <c r="L132" i="1"/>
  <c r="M132" i="1"/>
  <c r="H133" i="1"/>
  <c r="I133" i="1"/>
  <c r="L133" i="1"/>
  <c r="M133" i="1"/>
  <c r="H134" i="1"/>
  <c r="I134" i="1"/>
  <c r="L134" i="1"/>
  <c r="M134" i="1"/>
  <c r="H135" i="1"/>
  <c r="I135" i="1"/>
  <c r="L135" i="1"/>
  <c r="M135" i="1"/>
  <c r="H136" i="1"/>
  <c r="I136" i="1"/>
  <c r="L136" i="1"/>
  <c r="M136" i="1"/>
  <c r="H137" i="1"/>
  <c r="I137" i="1"/>
  <c r="L137" i="1"/>
  <c r="M137" i="1"/>
  <c r="H138" i="1"/>
  <c r="I138" i="1"/>
  <c r="L138" i="1"/>
  <c r="M138" i="1"/>
  <c r="H139" i="1"/>
  <c r="I139" i="1"/>
  <c r="L139" i="1"/>
  <c r="M139" i="1"/>
  <c r="H140" i="1"/>
  <c r="I140" i="1"/>
  <c r="L140" i="1"/>
  <c r="M140" i="1"/>
  <c r="H141" i="1"/>
  <c r="I141" i="1"/>
  <c r="L141" i="1"/>
  <c r="M141" i="1"/>
  <c r="H142" i="1"/>
  <c r="I142" i="1"/>
  <c r="L142" i="1"/>
  <c r="M142" i="1"/>
  <c r="H143" i="1"/>
  <c r="I143" i="1"/>
  <c r="L143" i="1"/>
  <c r="M143" i="1"/>
  <c r="H144" i="1"/>
  <c r="I144" i="1"/>
  <c r="L144" i="1"/>
  <c r="M144" i="1"/>
  <c r="H145" i="1"/>
  <c r="I145" i="1"/>
  <c r="L145" i="1"/>
  <c r="M145" i="1"/>
  <c r="H146" i="1"/>
  <c r="I146" i="1"/>
  <c r="L146" i="1"/>
  <c r="M146" i="1"/>
  <c r="H147" i="1"/>
  <c r="I147" i="1"/>
  <c r="L147" i="1"/>
  <c r="M147" i="1"/>
  <c r="H148" i="1"/>
  <c r="I148" i="1"/>
  <c r="L148" i="1"/>
  <c r="M148" i="1"/>
  <c r="H149" i="1"/>
  <c r="I149" i="1"/>
  <c r="L149" i="1"/>
  <c r="M149" i="1"/>
  <c r="Q149" i="1"/>
  <c r="H150" i="1"/>
  <c r="I150" i="1"/>
  <c r="L150" i="1"/>
  <c r="M150" i="1"/>
  <c r="H151" i="1"/>
  <c r="I151" i="1"/>
  <c r="L151" i="1"/>
  <c r="M151" i="1"/>
  <c r="H152" i="1"/>
  <c r="I152" i="1"/>
  <c r="L152" i="1"/>
  <c r="M152" i="1"/>
  <c r="H153" i="1"/>
  <c r="I153" i="1"/>
  <c r="L153" i="1"/>
  <c r="M153" i="1"/>
  <c r="H154" i="1"/>
  <c r="I154" i="1"/>
  <c r="L154" i="1"/>
  <c r="M154" i="1"/>
  <c r="H155" i="1"/>
  <c r="I155" i="1"/>
  <c r="L155" i="1"/>
  <c r="M155" i="1"/>
  <c r="H156" i="1"/>
  <c r="I156" i="1"/>
  <c r="L156" i="1"/>
  <c r="M156" i="1"/>
  <c r="H157" i="1"/>
  <c r="I157" i="1"/>
  <c r="L157" i="1"/>
  <c r="M157" i="1"/>
  <c r="H158" i="1"/>
  <c r="I158" i="1"/>
  <c r="L158" i="1"/>
  <c r="M158" i="1"/>
  <c r="H159" i="1"/>
  <c r="I159" i="1"/>
  <c r="L159" i="1"/>
  <c r="M159" i="1"/>
  <c r="H160" i="1"/>
  <c r="I160" i="1"/>
  <c r="L160" i="1"/>
  <c r="M160" i="1"/>
  <c r="H161" i="1"/>
  <c r="I161" i="1"/>
  <c r="L161" i="1"/>
  <c r="M161" i="1"/>
  <c r="H162" i="1"/>
  <c r="I162" i="1"/>
  <c r="L162" i="1"/>
  <c r="M162" i="1"/>
  <c r="H163" i="1"/>
  <c r="I163" i="1"/>
  <c r="L163" i="1"/>
  <c r="M163" i="1"/>
  <c r="H164" i="1"/>
  <c r="I164" i="1"/>
  <c r="L164" i="1"/>
  <c r="M164" i="1"/>
  <c r="H165" i="1"/>
  <c r="I165" i="1"/>
  <c r="L165" i="1"/>
  <c r="M165" i="1"/>
  <c r="H166" i="1"/>
  <c r="I166" i="1"/>
  <c r="L166" i="1"/>
  <c r="M166" i="1"/>
  <c r="H167" i="1"/>
  <c r="I167" i="1"/>
  <c r="L167" i="1"/>
  <c r="M167" i="1"/>
  <c r="H168" i="1"/>
  <c r="I168" i="1"/>
  <c r="L168" i="1"/>
  <c r="M168" i="1"/>
  <c r="H169" i="1"/>
  <c r="I169" i="1"/>
  <c r="L169" i="1"/>
  <c r="M169" i="1"/>
  <c r="H170" i="1"/>
  <c r="I170" i="1"/>
  <c r="L170" i="1"/>
  <c r="M170" i="1"/>
  <c r="H171" i="1"/>
  <c r="I171" i="1"/>
  <c r="L171" i="1"/>
  <c r="M171" i="1"/>
  <c r="H172" i="1"/>
  <c r="I172" i="1"/>
  <c r="L172" i="1"/>
  <c r="M172" i="1"/>
  <c r="H173" i="1"/>
  <c r="I173" i="1"/>
  <c r="L173" i="1"/>
  <c r="M173" i="1"/>
  <c r="H174" i="1"/>
  <c r="I174" i="1"/>
  <c r="L174" i="1"/>
  <c r="M174" i="1"/>
  <c r="H175" i="1"/>
  <c r="I175" i="1"/>
  <c r="L175" i="1"/>
  <c r="M175" i="1"/>
  <c r="H176" i="1"/>
  <c r="I176" i="1"/>
  <c r="L176" i="1"/>
  <c r="M176" i="1"/>
  <c r="H177" i="1"/>
  <c r="I177" i="1"/>
  <c r="L177" i="1"/>
  <c r="M177" i="1"/>
  <c r="H178" i="1"/>
  <c r="I178" i="1"/>
  <c r="L178" i="1"/>
  <c r="M178" i="1"/>
  <c r="H179" i="1"/>
  <c r="I179" i="1"/>
  <c r="L179" i="1"/>
  <c r="M179" i="1"/>
  <c r="H180" i="1"/>
  <c r="I180" i="1"/>
  <c r="L180" i="1"/>
  <c r="M180" i="1"/>
  <c r="H181" i="1"/>
  <c r="I181" i="1"/>
  <c r="L181" i="1"/>
  <c r="M181" i="1"/>
  <c r="H182" i="1"/>
  <c r="I182" i="1"/>
  <c r="L182" i="1"/>
  <c r="M182" i="1"/>
  <c r="H183" i="1"/>
  <c r="I183" i="1"/>
  <c r="L183" i="1"/>
  <c r="M183" i="1"/>
  <c r="H184" i="1"/>
  <c r="I184" i="1"/>
  <c r="L184" i="1"/>
  <c r="M184" i="1"/>
  <c r="H185" i="1"/>
  <c r="I185" i="1"/>
  <c r="L185" i="1"/>
  <c r="M185" i="1"/>
  <c r="Q185" i="1"/>
  <c r="H186" i="1"/>
  <c r="I186" i="1"/>
  <c r="L186" i="1"/>
  <c r="M186" i="1"/>
  <c r="H187" i="1"/>
  <c r="I187" i="1"/>
  <c r="L187" i="1"/>
  <c r="M187" i="1"/>
  <c r="H188" i="1"/>
  <c r="I188" i="1"/>
  <c r="L188" i="1"/>
  <c r="M188" i="1"/>
  <c r="H189" i="1"/>
  <c r="I189" i="1"/>
  <c r="L189" i="1"/>
  <c r="M189" i="1"/>
  <c r="Q189" i="1"/>
  <c r="H190" i="1"/>
  <c r="I190" i="1"/>
  <c r="L190" i="1"/>
  <c r="M190" i="1"/>
  <c r="H191" i="1"/>
  <c r="I191" i="1"/>
  <c r="L191" i="1"/>
  <c r="M191" i="1"/>
  <c r="H192" i="1"/>
  <c r="I192" i="1"/>
  <c r="L192" i="1"/>
  <c r="M192" i="1"/>
  <c r="H193" i="1"/>
  <c r="I193" i="1"/>
  <c r="L193" i="1"/>
  <c r="M193" i="1"/>
  <c r="H194" i="1"/>
  <c r="I194" i="1"/>
  <c r="L194" i="1"/>
  <c r="M194" i="1"/>
  <c r="H195" i="1"/>
  <c r="I195" i="1"/>
  <c r="L195" i="1"/>
  <c r="M195" i="1"/>
  <c r="H196" i="1"/>
  <c r="I196" i="1"/>
  <c r="L196" i="1"/>
  <c r="M196" i="1"/>
  <c r="H197" i="1"/>
  <c r="I197" i="1"/>
  <c r="L197" i="1"/>
  <c r="M197" i="1"/>
  <c r="H198" i="1"/>
  <c r="I198" i="1"/>
  <c r="L198" i="1"/>
  <c r="M198" i="1"/>
  <c r="H199" i="1"/>
  <c r="I199" i="1"/>
  <c r="L199" i="1"/>
  <c r="M199" i="1"/>
  <c r="H200" i="1"/>
  <c r="I200" i="1"/>
  <c r="L200" i="1"/>
  <c r="M200" i="1"/>
  <c r="H201" i="1"/>
  <c r="I201" i="1"/>
  <c r="L201" i="1"/>
  <c r="M201" i="1"/>
  <c r="H202" i="1"/>
  <c r="I202" i="1"/>
  <c r="L202" i="1"/>
  <c r="M202" i="1"/>
  <c r="H203" i="1"/>
  <c r="I203" i="1"/>
  <c r="L203" i="1"/>
  <c r="M203" i="1"/>
  <c r="H204" i="1"/>
  <c r="I204" i="1"/>
  <c r="L204" i="1"/>
  <c r="M204" i="1"/>
  <c r="H205" i="1"/>
  <c r="I205" i="1"/>
  <c r="L205" i="1"/>
  <c r="M205" i="1"/>
  <c r="H206" i="1"/>
  <c r="I206" i="1"/>
  <c r="L206" i="1"/>
  <c r="M206" i="1"/>
  <c r="H207" i="1"/>
  <c r="I207" i="1"/>
  <c r="L207" i="1"/>
  <c r="M207" i="1"/>
  <c r="H208" i="1"/>
  <c r="I208" i="1"/>
  <c r="L208" i="1"/>
  <c r="M208" i="1"/>
  <c r="H209" i="1"/>
  <c r="I209" i="1"/>
  <c r="L209" i="1"/>
  <c r="M209" i="1"/>
  <c r="H210" i="1"/>
  <c r="I210" i="1"/>
  <c r="L210" i="1"/>
  <c r="M210" i="1"/>
  <c r="H211" i="1"/>
  <c r="I211" i="1"/>
  <c r="L211" i="1"/>
  <c r="M211" i="1"/>
  <c r="H212" i="1"/>
  <c r="I212" i="1"/>
  <c r="L212" i="1"/>
  <c r="M212" i="1"/>
  <c r="H213" i="1"/>
  <c r="I213" i="1"/>
  <c r="L213" i="1"/>
  <c r="M213" i="1"/>
  <c r="H214" i="1"/>
  <c r="I214" i="1"/>
  <c r="L214" i="1"/>
  <c r="M214" i="1"/>
  <c r="H215" i="1"/>
  <c r="I215" i="1"/>
  <c r="L215" i="1"/>
  <c r="M215" i="1"/>
  <c r="H216" i="1"/>
  <c r="I216" i="1"/>
  <c r="L216" i="1"/>
  <c r="M216" i="1"/>
  <c r="Q216" i="1"/>
  <c r="H217" i="1"/>
  <c r="I217" i="1"/>
  <c r="L217" i="1"/>
  <c r="M217" i="1"/>
  <c r="H218" i="1"/>
  <c r="I218" i="1"/>
  <c r="L218" i="1"/>
  <c r="M218" i="1"/>
  <c r="H219" i="1"/>
  <c r="I219" i="1"/>
  <c r="L219" i="1"/>
  <c r="M219" i="1"/>
  <c r="Q71" i="1" l="1"/>
  <c r="Q161" i="1"/>
  <c r="Q122" i="1"/>
  <c r="Q84" i="1"/>
  <c r="Q38" i="1"/>
  <c r="Q181" i="1"/>
  <c r="Q137" i="1"/>
  <c r="Q114" i="1"/>
  <c r="Q106" i="1"/>
  <c r="Q85" i="1"/>
  <c r="Q81" i="1"/>
  <c r="Q39" i="1"/>
  <c r="Q212" i="1"/>
  <c r="Q206" i="1"/>
  <c r="Q201" i="1"/>
  <c r="Q197" i="1"/>
  <c r="Q190" i="1"/>
  <c r="Q158" i="1"/>
  <c r="Q153" i="1"/>
  <c r="Q141" i="1"/>
  <c r="Q140" i="1"/>
  <c r="Q111" i="1"/>
  <c r="Q40" i="1"/>
  <c r="Q35" i="1"/>
  <c r="Q23" i="1"/>
  <c r="Q93" i="1"/>
  <c r="Q80" i="1"/>
  <c r="Q75" i="1"/>
  <c r="Q67" i="1"/>
  <c r="Q63" i="1"/>
  <c r="Q47" i="1"/>
  <c r="Q46" i="1"/>
  <c r="Q209" i="1"/>
  <c r="Q205" i="1"/>
  <c r="Q198" i="1"/>
  <c r="Q174" i="1"/>
  <c r="Q169" i="1"/>
  <c r="Q150" i="1"/>
  <c r="Q145" i="1"/>
  <c r="Q138" i="1"/>
  <c r="Q116" i="1"/>
  <c r="Q102" i="1"/>
  <c r="Q96" i="1"/>
  <c r="Q64" i="1"/>
  <c r="Q60" i="1"/>
  <c r="Q59" i="1"/>
  <c r="Q49" i="1"/>
  <c r="Q44" i="1"/>
  <c r="Q166" i="1"/>
  <c r="Q165" i="1"/>
  <c r="Q118" i="1"/>
  <c r="Q110" i="1"/>
  <c r="Q103" i="1"/>
  <c r="Q98" i="1"/>
  <c r="Q88" i="1"/>
  <c r="Q83" i="1"/>
  <c r="Q55" i="1"/>
  <c r="Q51" i="1"/>
  <c r="Q50" i="1"/>
  <c r="Q43" i="1"/>
  <c r="Q42" i="1"/>
  <c r="Q31" i="1"/>
  <c r="Q28" i="1"/>
  <c r="Q22" i="1"/>
  <c r="Q27" i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O214" i="2" l="1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W13" i="2"/>
  <c r="R217" i="1" l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W136" i="1"/>
  <c r="T136" i="1"/>
  <c r="W135" i="1"/>
  <c r="T135" i="1"/>
  <c r="R120" i="1"/>
  <c r="U119" i="1"/>
  <c r="R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W110" i="1"/>
  <c r="T110" i="1"/>
  <c r="W109" i="1"/>
  <c r="T109" i="1"/>
  <c r="W108" i="1"/>
  <c r="T108" i="1"/>
  <c r="R100" i="1"/>
  <c r="U99" i="1"/>
  <c r="R99" i="1"/>
  <c r="U98" i="1"/>
  <c r="R98" i="1"/>
  <c r="U97" i="1"/>
  <c r="R97" i="1"/>
  <c r="V96" i="1"/>
  <c r="S96" i="1"/>
  <c r="V95" i="1"/>
  <c r="S95" i="1"/>
  <c r="V94" i="1"/>
  <c r="S94" i="1"/>
  <c r="V93" i="1"/>
  <c r="S93" i="1"/>
  <c r="V92" i="1"/>
  <c r="S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R82" i="1"/>
  <c r="U81" i="1"/>
  <c r="R81" i="1"/>
  <c r="U80" i="1"/>
  <c r="R80" i="1"/>
  <c r="U79" i="1"/>
  <c r="R79" i="1"/>
  <c r="U78" i="1"/>
  <c r="R78" i="1"/>
  <c r="U77" i="1"/>
  <c r="R77" i="1"/>
  <c r="R76" i="1"/>
  <c r="U75" i="1"/>
  <c r="R75" i="1"/>
  <c r="U74" i="1"/>
  <c r="R74" i="1"/>
  <c r="U73" i="1"/>
  <c r="R73" i="1"/>
  <c r="V72" i="1"/>
  <c r="S72" i="1"/>
  <c r="V71" i="1"/>
  <c r="S71" i="1"/>
  <c r="V70" i="1"/>
  <c r="S70" i="1"/>
  <c r="V69" i="1"/>
  <c r="S69" i="1"/>
  <c r="V68" i="1"/>
  <c r="S68" i="1"/>
  <c r="W67" i="1"/>
  <c r="T67" i="1"/>
  <c r="W66" i="1"/>
  <c r="T66" i="1"/>
  <c r="W65" i="1"/>
  <c r="T65" i="1"/>
  <c r="T64" i="1"/>
  <c r="W63" i="1"/>
  <c r="T63" i="1"/>
  <c r="W62" i="1"/>
  <c r="T62" i="1"/>
  <c r="W61" i="1"/>
  <c r="T61" i="1"/>
  <c r="R58" i="1"/>
  <c r="U57" i="1"/>
  <c r="R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W48" i="1"/>
  <c r="T48" i="1"/>
  <c r="W47" i="1"/>
  <c r="T47" i="1"/>
  <c r="W46" i="1"/>
  <c r="T46" i="1"/>
  <c r="W45" i="1"/>
  <c r="T45" i="1"/>
  <c r="W44" i="1"/>
  <c r="T44" i="1"/>
  <c r="W43" i="1"/>
  <c r="T43" i="1"/>
  <c r="V24" i="1"/>
  <c r="S24" i="1"/>
  <c r="W23" i="1"/>
  <c r="T23" i="1"/>
  <c r="W22" i="1"/>
  <c r="T22" i="1"/>
  <c r="W21" i="1"/>
  <c r="T21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V136" i="1"/>
  <c r="S136" i="1"/>
  <c r="V135" i="1"/>
  <c r="S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W128" i="1"/>
  <c r="T128" i="1"/>
  <c r="W127" i="1"/>
  <c r="T127" i="1"/>
  <c r="W126" i="1"/>
  <c r="T126" i="1"/>
  <c r="W125" i="1"/>
  <c r="T125" i="1"/>
  <c r="W124" i="1"/>
  <c r="T124" i="1"/>
  <c r="W123" i="1"/>
  <c r="T123" i="1"/>
  <c r="W122" i="1"/>
  <c r="T122" i="1"/>
  <c r="W121" i="1"/>
  <c r="T121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V110" i="1"/>
  <c r="S110" i="1"/>
  <c r="S109" i="1"/>
  <c r="V108" i="1"/>
  <c r="S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R96" i="1"/>
  <c r="U95" i="1"/>
  <c r="R95" i="1"/>
  <c r="U94" i="1"/>
  <c r="R94" i="1"/>
  <c r="U93" i="1"/>
  <c r="R93" i="1"/>
  <c r="U92" i="1"/>
  <c r="R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W84" i="1"/>
  <c r="T84" i="1"/>
  <c r="W83" i="1"/>
  <c r="T83" i="1"/>
  <c r="R72" i="1"/>
  <c r="U71" i="1"/>
  <c r="R71" i="1"/>
  <c r="U70" i="1"/>
  <c r="R70" i="1"/>
  <c r="U69" i="1"/>
  <c r="R69" i="1"/>
  <c r="U68" i="1"/>
  <c r="R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W60" i="1"/>
  <c r="T60" i="1"/>
  <c r="W59" i="1"/>
  <c r="T59" i="1"/>
  <c r="R56" i="1"/>
  <c r="U55" i="1"/>
  <c r="R55" i="1"/>
  <c r="U54" i="1"/>
  <c r="R54" i="1"/>
  <c r="R53" i="1"/>
  <c r="U52" i="1"/>
  <c r="R52" i="1"/>
  <c r="U51" i="1"/>
  <c r="R51" i="1"/>
  <c r="U50" i="1"/>
  <c r="R50" i="1"/>
  <c r="U49" i="1"/>
  <c r="R49" i="1"/>
  <c r="V48" i="1"/>
  <c r="S48" i="1"/>
  <c r="V47" i="1"/>
  <c r="S47" i="1"/>
  <c r="V46" i="1"/>
  <c r="S46" i="1"/>
  <c r="V45" i="1"/>
  <c r="S45" i="1"/>
  <c r="V44" i="1"/>
  <c r="S44" i="1"/>
  <c r="V43" i="1"/>
  <c r="S43" i="1"/>
  <c r="W42" i="1"/>
  <c r="T42" i="1"/>
  <c r="W41" i="1"/>
  <c r="T41" i="1"/>
  <c r="W40" i="1"/>
  <c r="T40" i="1"/>
  <c r="W39" i="1"/>
  <c r="T39" i="1"/>
  <c r="W38" i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W26" i="1"/>
  <c r="T26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U135" i="1"/>
  <c r="R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W120" i="1"/>
  <c r="T120" i="1"/>
  <c r="W119" i="1"/>
  <c r="T119" i="1"/>
  <c r="R110" i="1"/>
  <c r="U109" i="1"/>
  <c r="R109" i="1"/>
  <c r="U108" i="1"/>
  <c r="R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W100" i="1"/>
  <c r="T100" i="1"/>
  <c r="W99" i="1"/>
  <c r="T99" i="1"/>
  <c r="W98" i="1"/>
  <c r="T98" i="1"/>
  <c r="W97" i="1"/>
  <c r="T97" i="1"/>
  <c r="R91" i="1"/>
  <c r="R90" i="1"/>
  <c r="U89" i="1"/>
  <c r="R89" i="1"/>
  <c r="R88" i="1"/>
  <c r="U87" i="1"/>
  <c r="R87" i="1"/>
  <c r="U86" i="1"/>
  <c r="R86" i="1"/>
  <c r="U85" i="1"/>
  <c r="R85" i="1"/>
  <c r="V84" i="1"/>
  <c r="S84" i="1"/>
  <c r="V83" i="1"/>
  <c r="S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R67" i="1"/>
  <c r="U66" i="1"/>
  <c r="R66" i="1"/>
  <c r="R65" i="1"/>
  <c r="U64" i="1"/>
  <c r="R64" i="1"/>
  <c r="U63" i="1"/>
  <c r="R63" i="1"/>
  <c r="U62" i="1"/>
  <c r="R62" i="1"/>
  <c r="U61" i="1"/>
  <c r="R61" i="1"/>
  <c r="V60" i="1"/>
  <c r="S60" i="1"/>
  <c r="V59" i="1"/>
  <c r="S59" i="1"/>
  <c r="W58" i="1"/>
  <c r="T58" i="1"/>
  <c r="W57" i="1"/>
  <c r="T57" i="1"/>
  <c r="R48" i="1"/>
  <c r="U47" i="1"/>
  <c r="R47" i="1"/>
  <c r="U46" i="1"/>
  <c r="R46" i="1"/>
  <c r="U45" i="1"/>
  <c r="R45" i="1"/>
  <c r="U44" i="1"/>
  <c r="R44" i="1"/>
  <c r="U43" i="1"/>
  <c r="R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W25" i="1"/>
  <c r="T25" i="1"/>
  <c r="R219" i="1"/>
  <c r="U218" i="1"/>
  <c r="R218" i="1"/>
  <c r="V217" i="1"/>
  <c r="S217" i="1"/>
  <c r="V216" i="1"/>
  <c r="S216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R179" i="1"/>
  <c r="V178" i="1"/>
  <c r="S178" i="1"/>
  <c r="V177" i="1"/>
  <c r="S177" i="1"/>
  <c r="V176" i="1"/>
  <c r="S176" i="1"/>
  <c r="W175" i="1"/>
  <c r="T175" i="1"/>
  <c r="W174" i="1"/>
  <c r="T174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S162" i="1"/>
  <c r="V161" i="1"/>
  <c r="S161" i="1"/>
  <c r="S160" i="1"/>
  <c r="V159" i="1"/>
  <c r="S159" i="1"/>
  <c r="W158" i="1"/>
  <c r="T158" i="1"/>
  <c r="W157" i="1"/>
  <c r="T157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T138" i="1"/>
  <c r="W137" i="1"/>
  <c r="T137" i="1"/>
  <c r="R134" i="1"/>
  <c r="U133" i="1"/>
  <c r="R133" i="1"/>
  <c r="U132" i="1"/>
  <c r="R132" i="1"/>
  <c r="R131" i="1"/>
  <c r="U130" i="1"/>
  <c r="R130" i="1"/>
  <c r="U129" i="1"/>
  <c r="R129" i="1"/>
  <c r="U128" i="1"/>
  <c r="R128" i="1"/>
  <c r="R127" i="1"/>
  <c r="U126" i="1"/>
  <c r="R126" i="1"/>
  <c r="U125" i="1"/>
  <c r="R125" i="1"/>
  <c r="U124" i="1"/>
  <c r="R124" i="1"/>
  <c r="R123" i="1"/>
  <c r="U122" i="1"/>
  <c r="R122" i="1"/>
  <c r="R121" i="1"/>
  <c r="V120" i="1"/>
  <c r="S120" i="1"/>
  <c r="V119" i="1"/>
  <c r="S119" i="1"/>
  <c r="W118" i="1"/>
  <c r="T118" i="1"/>
  <c r="W117" i="1"/>
  <c r="T117" i="1"/>
  <c r="W116" i="1"/>
  <c r="T116" i="1"/>
  <c r="W115" i="1"/>
  <c r="T115" i="1"/>
  <c r="W114" i="1"/>
  <c r="T114" i="1"/>
  <c r="T113" i="1"/>
  <c r="W112" i="1"/>
  <c r="T112" i="1"/>
  <c r="W111" i="1"/>
  <c r="T111" i="1"/>
  <c r="R107" i="1"/>
  <c r="U106" i="1"/>
  <c r="R106" i="1"/>
  <c r="U105" i="1"/>
  <c r="R105" i="1"/>
  <c r="R104" i="1"/>
  <c r="U103" i="1"/>
  <c r="R103" i="1"/>
  <c r="U102" i="1"/>
  <c r="R102" i="1"/>
  <c r="U101" i="1"/>
  <c r="R101" i="1"/>
  <c r="V100" i="1"/>
  <c r="S100" i="1"/>
  <c r="V99" i="1"/>
  <c r="S99" i="1"/>
  <c r="V98" i="1"/>
  <c r="S98" i="1"/>
  <c r="V97" i="1"/>
  <c r="S97" i="1"/>
  <c r="W96" i="1"/>
  <c r="T96" i="1"/>
  <c r="W95" i="1"/>
  <c r="T95" i="1"/>
  <c r="W94" i="1"/>
  <c r="T94" i="1"/>
  <c r="W93" i="1"/>
  <c r="T93" i="1"/>
  <c r="W92" i="1"/>
  <c r="T92" i="1"/>
  <c r="R84" i="1"/>
  <c r="U83" i="1"/>
  <c r="R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W72" i="1"/>
  <c r="T72" i="1"/>
  <c r="W71" i="1"/>
  <c r="T71" i="1"/>
  <c r="W70" i="1"/>
  <c r="T70" i="1"/>
  <c r="W69" i="1"/>
  <c r="T69" i="1"/>
  <c r="W68" i="1"/>
  <c r="T68" i="1"/>
  <c r="R60" i="1"/>
  <c r="R59" i="1"/>
  <c r="V58" i="1"/>
  <c r="S58" i="1"/>
  <c r="V57" i="1"/>
  <c r="S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R42" i="1"/>
  <c r="R41" i="1"/>
  <c r="U40" i="1"/>
  <c r="R40" i="1"/>
  <c r="U39" i="1"/>
  <c r="R39" i="1"/>
  <c r="U38" i="1"/>
  <c r="R38" i="1"/>
  <c r="R37" i="1"/>
  <c r="U36" i="1"/>
  <c r="R36" i="1"/>
  <c r="R35" i="1"/>
  <c r="U34" i="1"/>
  <c r="R34" i="1"/>
  <c r="R33" i="1"/>
  <c r="R32" i="1"/>
  <c r="R31" i="1"/>
  <c r="U30" i="1"/>
  <c r="R30" i="1"/>
  <c r="U29" i="1"/>
  <c r="R29" i="1"/>
  <c r="U28" i="1"/>
  <c r="R28" i="1"/>
  <c r="U27" i="1"/>
  <c r="R27" i="1"/>
  <c r="W24" i="1"/>
  <c r="T24" i="1"/>
  <c r="V209" i="2"/>
  <c r="V198" i="2"/>
  <c r="V121" i="2"/>
  <c r="V84" i="2"/>
  <c r="V186" i="2"/>
  <c r="V164" i="2"/>
  <c r="V147" i="2"/>
  <c r="V137" i="2"/>
  <c r="V103" i="2"/>
  <c r="V97" i="2"/>
  <c r="V211" i="2"/>
  <c r="V196" i="2"/>
  <c r="V166" i="2"/>
  <c r="V123" i="2"/>
  <c r="V107" i="2"/>
  <c r="V92" i="2"/>
  <c r="V68" i="2"/>
  <c r="V52" i="2"/>
  <c r="V76" i="2"/>
  <c r="V31" i="2"/>
  <c r="V33" i="2"/>
  <c r="V162" i="2"/>
  <c r="V145" i="2"/>
  <c r="V23" i="2"/>
  <c r="V200" i="2"/>
  <c r="V183" i="2"/>
  <c r="V135" i="2"/>
  <c r="V125" i="2"/>
  <c r="V127" i="2"/>
  <c r="V207" i="2"/>
  <c r="V175" i="2"/>
  <c r="V119" i="2"/>
  <c r="V109" i="2"/>
  <c r="V111" i="2"/>
  <c r="V101" i="2"/>
  <c r="V124" i="2"/>
  <c r="O15" i="2"/>
  <c r="X132" i="1" l="1"/>
  <c r="X201" i="1"/>
  <c r="X203" i="1"/>
  <c r="X30" i="1"/>
  <c r="X99" i="1"/>
  <c r="X128" i="1"/>
  <c r="X124" i="1"/>
  <c r="X126" i="1"/>
  <c r="X122" i="1"/>
  <c r="X205" i="1"/>
  <c r="X130" i="1"/>
  <c r="X165" i="1"/>
  <c r="X102" i="1"/>
  <c r="X180" i="1"/>
  <c r="X106" i="1"/>
  <c r="V98" i="2"/>
  <c r="V78" i="2"/>
  <c r="V47" i="2"/>
  <c r="V128" i="2"/>
  <c r="V176" i="2"/>
  <c r="V50" i="2"/>
  <c r="V89" i="2"/>
  <c r="V140" i="2"/>
  <c r="V171" i="2"/>
  <c r="V156" i="2"/>
  <c r="V136" i="2"/>
  <c r="V184" i="2"/>
  <c r="V46" i="2"/>
  <c r="V144" i="2"/>
  <c r="V190" i="2"/>
  <c r="V146" i="2"/>
  <c r="V57" i="2"/>
  <c r="V81" i="2"/>
  <c r="V90" i="2"/>
  <c r="V191" i="2"/>
  <c r="V40" i="2"/>
  <c r="V154" i="2"/>
  <c r="V163" i="2"/>
  <c r="V194" i="2"/>
  <c r="V150" i="2"/>
  <c r="V41" i="2"/>
  <c r="V82" i="2"/>
  <c r="V132" i="2"/>
  <c r="V159" i="2"/>
  <c r="V187" i="2"/>
  <c r="V167" i="2"/>
  <c r="V181" i="2"/>
  <c r="V61" i="2"/>
  <c r="V56" i="2"/>
  <c r="V169" i="2"/>
  <c r="X29" i="1"/>
  <c r="X39" i="1"/>
  <c r="X164" i="1"/>
  <c r="X202" i="1"/>
  <c r="X207" i="1"/>
  <c r="V70" i="2"/>
  <c r="V64" i="2"/>
  <c r="V87" i="2"/>
  <c r="V44" i="2"/>
  <c r="V93" i="2"/>
  <c r="X86" i="1"/>
  <c r="X167" i="1"/>
  <c r="X169" i="1"/>
  <c r="V29" i="2"/>
  <c r="V25" i="2"/>
  <c r="V74" i="2"/>
  <c r="X108" i="1"/>
  <c r="V35" i="2"/>
  <c r="U31" i="1"/>
  <c r="X31" i="1" s="1"/>
  <c r="V26" i="2"/>
  <c r="U35" i="1"/>
  <c r="X35" i="1" s="1"/>
  <c r="V30" i="2"/>
  <c r="U104" i="1"/>
  <c r="X104" i="1" s="1"/>
  <c r="V99" i="2"/>
  <c r="U121" i="1"/>
  <c r="X121" i="1" s="1"/>
  <c r="V116" i="2"/>
  <c r="V22" i="2"/>
  <c r="V34" i="2"/>
  <c r="U33" i="1"/>
  <c r="X33" i="1" s="1"/>
  <c r="V28" i="2"/>
  <c r="U37" i="1"/>
  <c r="X37" i="1" s="1"/>
  <c r="V32" i="2"/>
  <c r="W113" i="1"/>
  <c r="X113" i="1" s="1"/>
  <c r="V108" i="2"/>
  <c r="U123" i="1"/>
  <c r="X123" i="1" s="1"/>
  <c r="V118" i="2"/>
  <c r="W138" i="1"/>
  <c r="X138" i="1" s="1"/>
  <c r="V133" i="2"/>
  <c r="W156" i="1"/>
  <c r="X156" i="1" s="1"/>
  <c r="V151" i="2"/>
  <c r="V160" i="1"/>
  <c r="X160" i="1" s="1"/>
  <c r="V155" i="2"/>
  <c r="V162" i="1"/>
  <c r="X162" i="1" s="1"/>
  <c r="V157" i="2"/>
  <c r="U204" i="1"/>
  <c r="X204" i="1" s="1"/>
  <c r="V199" i="2"/>
  <c r="V215" i="1"/>
  <c r="X215" i="1" s="1"/>
  <c r="V210" i="2"/>
  <c r="U219" i="1"/>
  <c r="X219" i="1" s="1"/>
  <c r="V214" i="2"/>
  <c r="X43" i="1"/>
  <c r="X45" i="1"/>
  <c r="X47" i="1"/>
  <c r="X61" i="1"/>
  <c r="X63" i="1"/>
  <c r="U65" i="1"/>
  <c r="X65" i="1" s="1"/>
  <c r="V60" i="2"/>
  <c r="U88" i="1"/>
  <c r="X88" i="1" s="1"/>
  <c r="V83" i="2"/>
  <c r="U90" i="1"/>
  <c r="X90" i="1" s="1"/>
  <c r="V85" i="2"/>
  <c r="U53" i="1"/>
  <c r="X53" i="1" s="1"/>
  <c r="V48" i="2"/>
  <c r="V109" i="1"/>
  <c r="X109" i="1" s="1"/>
  <c r="V104" i="2"/>
  <c r="W64" i="1"/>
  <c r="X64" i="1" s="1"/>
  <c r="V59" i="2"/>
  <c r="U76" i="1"/>
  <c r="X76" i="1" s="1"/>
  <c r="V71" i="2"/>
  <c r="U41" i="1"/>
  <c r="X41" i="1" s="1"/>
  <c r="V36" i="2"/>
  <c r="X95" i="1"/>
  <c r="X125" i="1"/>
  <c r="U127" i="1"/>
  <c r="X127" i="1" s="1"/>
  <c r="V122" i="2"/>
  <c r="X129" i="1"/>
  <c r="U131" i="1"/>
  <c r="X131" i="1" s="1"/>
  <c r="V126" i="2"/>
  <c r="X133" i="1"/>
  <c r="W173" i="1"/>
  <c r="X173" i="1" s="1"/>
  <c r="V168" i="2"/>
  <c r="U179" i="1"/>
  <c r="X179" i="1" s="1"/>
  <c r="V174" i="2"/>
  <c r="X181" i="1"/>
  <c r="X218" i="1"/>
  <c r="X185" i="1"/>
  <c r="X196" i="1"/>
  <c r="V66" i="2"/>
  <c r="U59" i="1"/>
  <c r="X59" i="1" s="1"/>
  <c r="V54" i="2"/>
  <c r="V49" i="2"/>
  <c r="V58" i="2"/>
  <c r="V120" i="2"/>
  <c r="V141" i="2"/>
  <c r="V112" i="2"/>
  <c r="V138" i="2"/>
  <c r="V63" i="2"/>
  <c r="V96" i="2"/>
  <c r="V42" i="2"/>
  <c r="V69" i="2"/>
  <c r="V130" i="2"/>
  <c r="V75" i="2"/>
  <c r="U32" i="1"/>
  <c r="X32" i="1" s="1"/>
  <c r="V27" i="2"/>
  <c r="X168" i="1"/>
  <c r="X183" i="1"/>
  <c r="V203" i="2"/>
  <c r="X34" i="1"/>
  <c r="X36" i="1"/>
  <c r="X38" i="1"/>
  <c r="X40" i="1"/>
  <c r="X101" i="1"/>
  <c r="X103" i="1"/>
  <c r="X105" i="1"/>
  <c r="X135" i="1"/>
  <c r="X44" i="1"/>
  <c r="X46" i="1"/>
  <c r="X62" i="1"/>
  <c r="X66" i="1"/>
  <c r="X85" i="1"/>
  <c r="X87" i="1"/>
  <c r="X89" i="1"/>
  <c r="V179" i="2"/>
  <c r="X186" i="1"/>
  <c r="X195" i="1"/>
  <c r="X208" i="1"/>
  <c r="X27" i="1"/>
  <c r="U84" i="1"/>
  <c r="X84" i="1" s="1"/>
  <c r="V79" i="2"/>
  <c r="U166" i="1"/>
  <c r="X166" i="1" s="1"/>
  <c r="V161" i="2"/>
  <c r="U182" i="1"/>
  <c r="X182" i="1" s="1"/>
  <c r="V177" i="2"/>
  <c r="U91" i="1"/>
  <c r="X91" i="1" s="1"/>
  <c r="V86" i="2"/>
  <c r="U110" i="1"/>
  <c r="X110" i="1" s="1"/>
  <c r="V105" i="2"/>
  <c r="U209" i="1"/>
  <c r="X209" i="1" s="1"/>
  <c r="V204" i="2"/>
  <c r="V24" i="2"/>
  <c r="X49" i="1"/>
  <c r="V65" i="2"/>
  <c r="U72" i="1"/>
  <c r="X72" i="1" s="1"/>
  <c r="V67" i="2"/>
  <c r="V100" i="2"/>
  <c r="X111" i="1"/>
  <c r="X115" i="1"/>
  <c r="X117" i="1"/>
  <c r="X137" i="1"/>
  <c r="X139" i="1"/>
  <c r="V139" i="2"/>
  <c r="X146" i="1"/>
  <c r="X148" i="1"/>
  <c r="V148" i="2"/>
  <c r="U158" i="1"/>
  <c r="X158" i="1" s="1"/>
  <c r="V153" i="2"/>
  <c r="X171" i="1"/>
  <c r="U175" i="1"/>
  <c r="X175" i="1" s="1"/>
  <c r="V170" i="2"/>
  <c r="X188" i="1"/>
  <c r="U190" i="1"/>
  <c r="X190" i="1" s="1"/>
  <c r="V185" i="2"/>
  <c r="U211" i="1"/>
  <c r="X211" i="1" s="1"/>
  <c r="V206" i="2"/>
  <c r="X79" i="1"/>
  <c r="X81" i="1"/>
  <c r="X97" i="1"/>
  <c r="U178" i="1"/>
  <c r="X178" i="1" s="1"/>
  <c r="V173" i="2"/>
  <c r="V208" i="2"/>
  <c r="U217" i="1"/>
  <c r="X217" i="1" s="1"/>
  <c r="V212" i="2"/>
  <c r="U42" i="1"/>
  <c r="X42" i="1" s="1"/>
  <c r="V37" i="2"/>
  <c r="U60" i="1"/>
  <c r="X60" i="1" s="1"/>
  <c r="V55" i="2"/>
  <c r="V88" i="2"/>
  <c r="V106" i="2"/>
  <c r="V117" i="2"/>
  <c r="V142" i="2"/>
  <c r="V197" i="2"/>
  <c r="U206" i="1"/>
  <c r="X206" i="1" s="1"/>
  <c r="V201" i="2"/>
  <c r="U67" i="1"/>
  <c r="X67" i="1" s="1"/>
  <c r="V62" i="2"/>
  <c r="U136" i="1"/>
  <c r="X136" i="1" s="1"/>
  <c r="V131" i="2"/>
  <c r="U170" i="1"/>
  <c r="X170" i="1" s="1"/>
  <c r="V165" i="2"/>
  <c r="U197" i="1"/>
  <c r="X197" i="1" s="1"/>
  <c r="V192" i="2"/>
  <c r="X28" i="1"/>
  <c r="X51" i="1"/>
  <c r="X55" i="1"/>
  <c r="X69" i="1"/>
  <c r="X92" i="1"/>
  <c r="X94" i="1"/>
  <c r="U96" i="1"/>
  <c r="X96" i="1" s="1"/>
  <c r="V91" i="2"/>
  <c r="V134" i="2"/>
  <c r="X141" i="1"/>
  <c r="X143" i="1"/>
  <c r="V143" i="2"/>
  <c r="X150" i="1"/>
  <c r="X152" i="1"/>
  <c r="X155" i="1"/>
  <c r="X157" i="1"/>
  <c r="V39" i="2"/>
  <c r="X50" i="1"/>
  <c r="U58" i="1"/>
  <c r="X58" i="1" s="1"/>
  <c r="V53" i="2"/>
  <c r="X74" i="1"/>
  <c r="X78" i="1"/>
  <c r="V94" i="2"/>
  <c r="U120" i="1"/>
  <c r="X120" i="1" s="1"/>
  <c r="V115" i="2"/>
  <c r="X144" i="1"/>
  <c r="X177" i="1"/>
  <c r="X184" i="1"/>
  <c r="X192" i="1"/>
  <c r="X199" i="1"/>
  <c r="V205" i="2"/>
  <c r="X212" i="1"/>
  <c r="V72" i="2"/>
  <c r="U107" i="1"/>
  <c r="X107" i="1" s="1"/>
  <c r="V102" i="2"/>
  <c r="V110" i="2"/>
  <c r="U134" i="1"/>
  <c r="X134" i="1" s="1"/>
  <c r="V129" i="2"/>
  <c r="V160" i="2"/>
  <c r="U194" i="1"/>
  <c r="X194" i="1" s="1"/>
  <c r="V189" i="2"/>
  <c r="X71" i="1"/>
  <c r="X112" i="1"/>
  <c r="X114" i="1"/>
  <c r="X116" i="1"/>
  <c r="U118" i="1"/>
  <c r="X118" i="1" s="1"/>
  <c r="V113" i="2"/>
  <c r="X145" i="1"/>
  <c r="X147" i="1"/>
  <c r="X154" i="1"/>
  <c r="V152" i="2"/>
  <c r="X172" i="1"/>
  <c r="X174" i="1"/>
  <c r="X189" i="1"/>
  <c r="U198" i="1"/>
  <c r="X198" i="1" s="1"/>
  <c r="V193" i="2"/>
  <c r="X210" i="1"/>
  <c r="V38" i="2"/>
  <c r="V73" i="2"/>
  <c r="X80" i="1"/>
  <c r="U82" i="1"/>
  <c r="X82" i="1" s="1"/>
  <c r="V77" i="2"/>
  <c r="X98" i="1"/>
  <c r="V172" i="2"/>
  <c r="V202" i="2"/>
  <c r="X214" i="1"/>
  <c r="X216" i="1"/>
  <c r="U48" i="1"/>
  <c r="X48" i="1" s="1"/>
  <c r="V43" i="2"/>
  <c r="X83" i="1"/>
  <c r="V114" i="2"/>
  <c r="V180" i="2"/>
  <c r="U187" i="1"/>
  <c r="X187" i="1" s="1"/>
  <c r="V182" i="2"/>
  <c r="V213" i="2"/>
  <c r="V45" i="2"/>
  <c r="X52" i="1"/>
  <c r="X54" i="1"/>
  <c r="U56" i="1"/>
  <c r="X56" i="1" s="1"/>
  <c r="V51" i="2"/>
  <c r="X68" i="1"/>
  <c r="X70" i="1"/>
  <c r="V80" i="2"/>
  <c r="X93" i="1"/>
  <c r="X140" i="1"/>
  <c r="X142" i="1"/>
  <c r="X149" i="1"/>
  <c r="X151" i="1"/>
  <c r="X153" i="1"/>
  <c r="V149" i="2"/>
  <c r="X57" i="1"/>
  <c r="X73" i="1"/>
  <c r="X75" i="1"/>
  <c r="X77" i="1"/>
  <c r="U100" i="1"/>
  <c r="X100" i="1" s="1"/>
  <c r="V95" i="2"/>
  <c r="X119" i="1"/>
  <c r="X159" i="1"/>
  <c r="X161" i="1"/>
  <c r="U163" i="1"/>
  <c r="X163" i="1" s="1"/>
  <c r="V158" i="2"/>
  <c r="X176" i="1"/>
  <c r="V178" i="2"/>
  <c r="X191" i="1"/>
  <c r="U193" i="1"/>
  <c r="X193" i="1" s="1"/>
  <c r="V188" i="2"/>
  <c r="U200" i="1"/>
  <c r="X200" i="1" s="1"/>
  <c r="V195" i="2"/>
  <c r="X213" i="1"/>
  <c r="V15" i="2" l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U26" i="1"/>
  <c r="R26" i="1"/>
  <c r="U21" i="1"/>
  <c r="R21" i="1"/>
  <c r="R24" i="1"/>
  <c r="X26" i="1" l="1"/>
  <c r="X21" i="1"/>
  <c r="U24" i="1"/>
  <c r="X24" i="1" s="1"/>
  <c r="V19" i="2"/>
  <c r="V16" i="2"/>
  <c r="U23" i="1"/>
  <c r="X23" i="1" s="1"/>
  <c r="V18" i="2"/>
  <c r="U22" i="1"/>
  <c r="X22" i="1" s="1"/>
  <c r="V17" i="2"/>
  <c r="U25" i="1"/>
  <c r="X25" i="1" s="1"/>
  <c r="V20" i="2"/>
  <c r="V21" i="2"/>
  <c r="V13" i="2" l="1"/>
  <c r="E19" i="15" s="1"/>
  <c r="E24" i="15" s="1"/>
  <c r="T20" i="1"/>
  <c r="M20" i="1" l="1"/>
  <c r="L20" i="1"/>
  <c r="B16" i="1"/>
  <c r="S20" i="1" l="1"/>
  <c r="R20" i="1"/>
  <c r="W20" i="1" l="1"/>
  <c r="V20" i="1"/>
  <c r="U20" i="1"/>
  <c r="X235" i="1" l="1"/>
  <c r="A7" i="1" l="1"/>
  <c r="Q20" i="1" l="1"/>
  <c r="X20" i="1" l="1"/>
  <c r="X220" i="1" s="1"/>
</calcChain>
</file>

<file path=xl/sharedStrings.xml><?xml version="1.0" encoding="utf-8"?>
<sst xmlns="http://schemas.openxmlformats.org/spreadsheetml/2006/main" count="412" uniqueCount="371">
  <si>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</si>
  <si>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</si>
  <si>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</si>
  <si>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</si>
  <si>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</si>
  <si>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</si>
  <si>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</si>
  <si>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</si>
  <si>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</si>
  <si>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</si>
  <si>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</si>
  <si>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</si>
  <si>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</si>
  <si>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</si>
  <si>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</si>
  <si>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</si>
  <si>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</si>
  <si>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</si>
  <si>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</si>
  <si>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</si>
  <si>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</si>
  <si>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</si>
  <si>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</si>
  <si>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</si>
  <si>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</si>
  <si>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</si>
  <si>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</si>
  <si>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</si>
  <si>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</si>
  <si>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</si>
  <si>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</si>
  <si>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</si>
  <si>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</si>
  <si>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</si>
  <si>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</si>
  <si>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</si>
  <si>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</si>
  <si>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</si>
  <si>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</si>
  <si>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</si>
  <si>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</si>
  <si>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</si>
  <si>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</si>
  <si>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</si>
  <si>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</si>
  <si>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</si>
  <si>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</si>
  <si>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</si>
  <si>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</si>
  <si>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</si>
  <si>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</si>
  <si>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</si>
  <si>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</si>
  <si>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</si>
  <si>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</si>
  <si>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</si>
  <si>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</si>
  <si>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</si>
  <si>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</si>
  <si>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</si>
  <si>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</si>
  <si>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</si>
  <si>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</si>
  <si>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</si>
  <si>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</si>
  <si>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</si>
  <si>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</si>
  <si>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</si>
  <si>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</si>
  <si>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</si>
  <si>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</si>
  <si>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</si>
  <si>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</si>
  <si>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</si>
  <si>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</si>
  <si>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</si>
  <si>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</si>
  <si>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</si>
  <si>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</si>
  <si>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</si>
  <si>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</si>
  <si>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</si>
  <si>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</si>
  <si>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</si>
  <si>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</si>
  <si>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</si>
  <si>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</si>
  <si>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</si>
  <si>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</si>
  <si>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</si>
  <si>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</si>
  <si>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</si>
  <si>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</si>
  <si>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</si>
  <si>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</si>
  <si>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</si>
  <si>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</si>
  <si>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</si>
  <si>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</si>
  <si>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</si>
  <si>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</si>
  <si>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</si>
  <si>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</si>
  <si>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</si>
  <si>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</si>
  <si>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</si>
  <si>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</si>
  <si>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</si>
  <si>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</si>
  <si>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</si>
  <si>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</si>
  <si>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</si>
  <si>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</si>
  <si>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</si>
  <si>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</si>
  <si>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</si>
  <si>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</si>
  <si>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</si>
  <si>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</si>
  <si>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</si>
  <si>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</si>
  <si>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</si>
  <si>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</si>
  <si>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</si>
  <si>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</si>
  <si>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</si>
  <si>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</si>
  <si>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</si>
  <si>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</si>
  <si>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</si>
  <si>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</si>
  <si>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</si>
  <si>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</si>
  <si>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</si>
  <si>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</si>
  <si>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</si>
  <si>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</si>
  <si>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</si>
  <si>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</si>
  <si>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</si>
  <si>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</si>
  <si>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</si>
  <si>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</si>
  <si>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</si>
  <si>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</si>
  <si>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</si>
  <si>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</si>
  <si>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</si>
  <si>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</si>
  <si>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</si>
  <si>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</si>
  <si>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</si>
  <si>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</si>
  <si>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</si>
  <si>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</si>
  <si>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</si>
  <si>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</si>
  <si>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</si>
  <si>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</si>
  <si>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</si>
  <si>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</si>
  <si>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</si>
  <si>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</si>
  <si>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</si>
  <si>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</si>
  <si>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</si>
  <si>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</si>
  <si>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</si>
  <si>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</si>
  <si>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</si>
  <si>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</si>
  <si>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</si>
  <si>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</si>
  <si>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</si>
  <si>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</si>
  <si>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</si>
  <si>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</si>
  <si>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</si>
  <si>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</si>
  <si>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</si>
  <si>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</si>
  <si>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</si>
  <si>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</si>
  <si>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</si>
  <si>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</si>
  <si>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</si>
  <si>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</si>
  <si>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</si>
  <si>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</si>
  <si>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</si>
  <si>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</si>
  <si>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</si>
  <si>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</si>
  <si>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</si>
  <si>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</si>
  <si>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</si>
  <si>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</si>
  <si>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</si>
  <si>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</si>
  <si>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</si>
  <si>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</si>
  <si>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</si>
  <si>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</si>
  <si>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</si>
  <si>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</si>
  <si>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</si>
  <si>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</si>
  <si>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</si>
  <si>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</si>
  <si>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</si>
  <si>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</si>
  <si>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</si>
  <si>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</si>
  <si>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</si>
  <si>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</si>
  <si>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</si>
  <si>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</si>
  <si>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</si>
  <si>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</si>
  <si>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t>● nur die Erfassung von Pflegeleistungen nach KVG</t>
  </si>
  <si>
    <t>Leistungserbringung nicht am Wohnsitz des Patienten, 
bei Ferienaufenthalt oder stationärem Heimaufenthalt, Leistungserbringung im Kanton Solothurn</t>
  </si>
  <si>
    <t>PLZ Wohnsitz</t>
  </si>
  <si>
    <t>Ort Wohnsitz</t>
  </si>
  <si>
    <t>Total Restkosten</t>
  </si>
  <si>
    <t>CHF</t>
  </si>
  <si>
    <t>Version 1.0</t>
  </si>
  <si>
    <t>Kontoinhaber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</si>
  <si>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</si>
  <si>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</si>
  <si>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</si>
  <si>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</si>
  <si>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</si>
  <si>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</si>
  <si>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</si>
  <si>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</si>
  <si>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</si>
  <si>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</si>
  <si>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</si>
  <si>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</si>
  <si>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</si>
  <si>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</si>
  <si>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</si>
  <si>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</si>
  <si>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</si>
  <si>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</si>
  <si>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</si>
  <si>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</si>
  <si>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</si>
  <si>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</si>
  <si>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</si>
  <si>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</si>
  <si>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</si>
  <si>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</si>
  <si>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</si>
  <si>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</si>
  <si>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</si>
  <si>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</si>
  <si>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</si>
  <si>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</si>
  <si>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</si>
  <si>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</si>
  <si>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</si>
  <si>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</si>
  <si>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</si>
  <si>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</si>
  <si>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</si>
  <si>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</si>
  <si>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</si>
  <si>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</si>
  <si>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</si>
  <si>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</si>
  <si>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</si>
  <si>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</si>
  <si>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</si>
  <si>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</si>
  <si>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</si>
  <si>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</si>
  <si>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</si>
  <si>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</si>
  <si>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</si>
  <si>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</si>
  <si>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</si>
  <si>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</si>
  <si>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</si>
  <si>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</si>
  <si>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</si>
  <si>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</si>
  <si>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</si>
  <si>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</si>
  <si>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</si>
  <si>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</si>
  <si>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</si>
  <si>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</si>
  <si>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</si>
  <si>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</si>
  <si>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</si>
  <si>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</si>
  <si>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</si>
  <si>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</si>
  <si>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</si>
  <si>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</si>
  <si>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</si>
  <si>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</si>
  <si>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</si>
  <si>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</si>
  <si>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</si>
  <si>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</si>
  <si>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</si>
  <si>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</si>
  <si>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</si>
  <si>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</si>
  <si>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</si>
  <si>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</si>
  <si>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</si>
  <si>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</si>
  <si>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</si>
  <si>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</si>
  <si>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</si>
  <si>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</si>
  <si>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</si>
  <si>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</si>
  <si>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</si>
  <si>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</si>
  <si>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</si>
  <si>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</si>
  <si>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</si>
  <si>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</si>
  <si>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</si>
  <si>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</si>
  <si>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</si>
  <si>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</si>
  <si>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</si>
  <si>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</si>
  <si>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</si>
  <si>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</si>
  <si>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</si>
  <si>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</si>
  <si>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</si>
  <si>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</si>
  <si>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</si>
  <si>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</si>
  <si>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</si>
  <si>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</si>
  <si>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leer lassen</t>
  </si>
  <si>
    <t>wird im Workflow genehmigt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</si>
  <si>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</si>
  <si>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</si>
  <si>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</si>
  <si>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</si>
  <si>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</si>
  <si>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</si>
  <si>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</si>
  <si>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</si>
  <si>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</si>
  <si>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</si>
  <si>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14 Tage netto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</si>
  <si>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</si>
  <si>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</si>
  <si>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</si>
  <si>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</si>
  <si>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t xml:space="preserve">WICHTIG: Nur für die Abrechnung von Freiberuflichen </t>
  </si>
  <si>
    <t>WICHTIG: Nur für die Abrechnung von Freiberuflichen</t>
  </si>
  <si>
    <r>
      <t xml:space="preserve">Leistungserfassung
</t>
    </r>
    <r>
      <rPr>
        <b/>
        <sz val="14"/>
        <rFont val="Frutiger LT Com 55 Roman"/>
        <family val="2"/>
        <scheme val="minor"/>
      </rPr>
      <t>in Minuten</t>
    </r>
  </si>
  <si>
    <t>FE-F 2025-Min</t>
  </si>
  <si>
    <t>Bolken</t>
  </si>
  <si>
    <t>Freib. KLV A</t>
  </si>
  <si>
    <t>Freib. KLV B</t>
  </si>
  <si>
    <t>Freib. KLV C</t>
  </si>
  <si>
    <t>Leistungserbringende Person</t>
  </si>
  <si>
    <t>01.01.2025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</si>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</sst>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2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9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3">
    <xf numFmtId="0" fontId="0" fillId="0" borderId="0" xfId="0"/>
    <xf numFmtId="0" fontId="13" fillId="0" borderId="0" xfId="2" applyFont="1"/>
    <xf numFmtId="0" fontId="1" fillId="0" borderId="0" xfId="0" applyFont="1"/>
    <xf numFmtId="0" fontId="6" fillId="0" borderId="0" xfId="0" applyFont="1"/>
    <xf numFmtId="0" fontId="10" fillId="0" borderId="0" xfId="0" applyFont="1"/>
    <xf numFmtId="43" fontId="4" fillId="3" borderId="7" xfId="1" applyFont="1" applyFill="1" applyBorder="1" applyAlignment="1" applyProtection="1">
      <alignment horizontal="center" wrapText="1"/>
    </xf>
    <xf numFmtId="43" fontId="4" fillId="3" borderId="9" xfId="1" applyFont="1" applyFill="1" applyBorder="1" applyAlignment="1" applyProtection="1">
      <alignment horizontal="center" wrapText="1"/>
    </xf>
    <xf numFmtId="43" fontId="4" fillId="3" borderId="8" xfId="1" applyFont="1" applyFill="1" applyBorder="1" applyAlignment="1" applyProtection="1">
      <alignment horizontal="center" wrapText="1"/>
    </xf>
    <xf numFmtId="43" fontId="4" fillId="3" borderId="7" xfId="1" applyFont="1" applyFill="1" applyBorder="1" applyAlignment="1" applyProtection="1">
      <alignment horizontal="left" wrapText="1"/>
    </xf>
    <xf numFmtId="43" fontId="4" fillId="3" borderId="9" xfId="1" applyFont="1" applyFill="1" applyBorder="1" applyAlignment="1" applyProtection="1">
      <alignment horizontal="left" wrapText="1"/>
    </xf>
    <xf numFmtId="43" fontId="4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4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0" fontId="12" fillId="0" borderId="0" xfId="0" applyFont="1"/>
    <xf numFmtId="49" fontId="1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7" fillId="0" borderId="0" xfId="6" applyFont="1"/>
    <xf numFmtId="0" fontId="19" fillId="0" borderId="0" xfId="2" applyFont="1"/>
    <xf numFmtId="0" fontId="19" fillId="0" borderId="0" xfId="6" applyFont="1" applyAlignment="1">
      <alignment vertical="center"/>
    </xf>
    <xf numFmtId="0" fontId="19" fillId="0" borderId="0" xfId="6" applyFont="1" applyAlignment="1">
      <alignment vertical="center" wrapText="1"/>
    </xf>
    <xf numFmtId="0" fontId="19" fillId="0" borderId="0" xfId="6" applyFont="1" applyAlignment="1">
      <alignment horizontal="right" indent="1"/>
    </xf>
    <xf numFmtId="0" fontId="19" fillId="0" borderId="0" xfId="6" applyFont="1" applyAlignment="1">
      <alignment wrapText="1"/>
    </xf>
    <xf numFmtId="0" fontId="19" fillId="0" borderId="0" xfId="6" applyFont="1" applyAlignment="1">
      <alignment horizontal="left"/>
    </xf>
    <xf numFmtId="0" fontId="11" fillId="6" borderId="7" xfId="0" applyFont="1" applyFill="1" applyBorder="1" applyAlignment="1">
      <alignment vertical="center"/>
    </xf>
    <xf numFmtId="0" fontId="21" fillId="6" borderId="11" xfId="0" applyFont="1" applyFill="1" applyBorder="1" applyProtection="1">
      <protection locked="0"/>
    </xf>
    <xf numFmtId="0" fontId="10" fillId="0" borderId="0" xfId="0" applyFont="1" applyAlignment="1">
      <alignment vertical="center" wrapText="1"/>
    </xf>
    <xf numFmtId="49" fontId="0" fillId="6" borderId="0" xfId="0" applyNumberFormat="1" applyFill="1" applyAlignment="1" applyProtection="1">
      <alignment horizontal="right" wrapText="1"/>
      <protection locked="0"/>
    </xf>
    <xf numFmtId="43" fontId="1" fillId="0" borderId="31" xfId="1" applyFont="1" applyBorder="1" applyProtection="1"/>
    <xf numFmtId="0" fontId="26" fillId="0" borderId="0" xfId="0" applyFont="1"/>
    <xf numFmtId="0" fontId="11" fillId="6" borderId="6" xfId="0" applyFont="1" applyFill="1" applyBorder="1" applyAlignment="1">
      <alignment vertical="center"/>
    </xf>
    <xf numFmtId="49" fontId="10" fillId="0" borderId="0" xfId="0" applyNumberFormat="1" applyFont="1" applyAlignment="1">
      <alignment horizontal="left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9" fillId="6" borderId="0" xfId="0" applyNumberFormat="1" applyFont="1" applyFill="1" applyAlignment="1">
      <alignment horizontal="left" indent="1"/>
    </xf>
    <xf numFmtId="49" fontId="9" fillId="0" borderId="0" xfId="0" applyNumberFormat="1" applyFont="1" applyAlignment="1">
      <alignment horizontal="left"/>
    </xf>
    <xf numFmtId="0" fontId="9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5" fillId="6" borderId="11" xfId="2" applyFont="1" applyFill="1" applyBorder="1" applyAlignment="1">
      <alignment horizontal="center" textRotation="90"/>
    </xf>
    <xf numFmtId="0" fontId="5" fillId="6" borderId="11" xfId="2" applyFont="1" applyFill="1" applyBorder="1" applyAlignment="1">
      <alignment horizontal="center" textRotation="90" wrapText="1"/>
    </xf>
    <xf numFmtId="0" fontId="7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2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right" vertical="center"/>
    </xf>
    <xf numFmtId="2" fontId="11" fillId="6" borderId="8" xfId="0" applyNumberFormat="1" applyFont="1" applyFill="1" applyBorder="1" applyAlignment="1">
      <alignment vertical="center"/>
    </xf>
    <xf numFmtId="43" fontId="1" fillId="0" borderId="35" xfId="1" quotePrefix="1" applyFont="1" applyBorder="1" applyProtection="1"/>
    <xf numFmtId="43" fontId="4" fillId="3" borderId="10" xfId="1" applyFont="1" applyFill="1" applyBorder="1" applyAlignment="1" applyProtection="1">
      <alignment horizontal="center" vertical="center" wrapText="1"/>
    </xf>
    <xf numFmtId="43" fontId="4" fillId="9" borderId="5" xfId="1" applyFont="1" applyFill="1" applyBorder="1" applyAlignment="1" applyProtection="1">
      <alignment horizontal="center" vertical="center" wrapText="1"/>
    </xf>
    <xf numFmtId="43" fontId="1" fillId="6" borderId="36" xfId="1" applyFont="1" applyFill="1" applyBorder="1" applyProtection="1">
      <protection locked="0"/>
    </xf>
    <xf numFmtId="43" fontId="1" fillId="6" borderId="31" xfId="1" applyFont="1" applyFill="1" applyBorder="1" applyProtection="1">
      <protection locked="0"/>
    </xf>
    <xf numFmtId="43" fontId="1" fillId="6" borderId="34" xfId="1" applyFont="1" applyFill="1" applyBorder="1" applyProtection="1">
      <protection locked="0"/>
    </xf>
    <xf numFmtId="0" fontId="1" fillId="6" borderId="35" xfId="0" applyFont="1" applyFill="1" applyBorder="1" applyProtection="1">
      <protection locked="0"/>
    </xf>
    <xf numFmtId="0" fontId="21" fillId="6" borderId="35" xfId="0" applyFont="1" applyFill="1" applyBorder="1" applyProtection="1">
      <protection locked="0"/>
    </xf>
    <xf numFmtId="14" fontId="1" fillId="6" borderId="35" xfId="0" applyNumberFormat="1" applyFont="1" applyFill="1" applyBorder="1" applyProtection="1">
      <protection locked="0"/>
    </xf>
    <xf numFmtId="43" fontId="0" fillId="7" borderId="0" xfId="1" applyFont="1" applyFill="1"/>
    <xf numFmtId="43" fontId="0" fillId="0" borderId="0" xfId="1" applyFont="1"/>
    <xf numFmtId="49" fontId="10" fillId="6" borderId="0" xfId="0" applyNumberFormat="1" applyFont="1" applyFill="1" applyAlignment="1" applyProtection="1">
      <alignment horizontal="left"/>
      <protection locked="0"/>
    </xf>
    <xf numFmtId="49" fontId="20" fillId="6" borderId="0" xfId="9" applyNumberFormat="1" applyFill="1" applyAlignment="1" applyProtection="1">
      <alignment horizontal="left"/>
      <protection locked="0"/>
    </xf>
    <xf numFmtId="0" fontId="28" fillId="0" borderId="22" xfId="0" applyFont="1" applyBorder="1" applyAlignment="1" applyProtection="1">
      <alignment horizontal="left" vertical="center" indent="1"/>
      <protection locked="0"/>
    </xf>
    <xf numFmtId="4" fontId="28" fillId="0" borderId="29" xfId="10" applyNumberFormat="1" applyFont="1" applyFill="1" applyBorder="1" applyAlignment="1" applyProtection="1">
      <alignment horizontal="right" vertical="center"/>
    </xf>
    <xf numFmtId="0" fontId="9" fillId="0" borderId="0" xfId="0" applyFont="1"/>
    <xf numFmtId="0" fontId="22" fillId="0" borderId="26" xfId="0" applyFont="1" applyBorder="1" applyAlignment="1">
      <alignment horizontal="left" vertical="top" indent="1"/>
    </xf>
    <xf numFmtId="0" fontId="22" fillId="0" borderId="41" xfId="0" applyFont="1" applyBorder="1" applyAlignment="1">
      <alignment vertical="top"/>
    </xf>
    <xf numFmtId="0" fontId="22" fillId="0" borderId="28" xfId="0" applyFont="1" applyBorder="1" applyAlignment="1">
      <alignment vertical="top"/>
    </xf>
    <xf numFmtId="0" fontId="22" fillId="0" borderId="16" xfId="0" applyFont="1" applyBorder="1" applyAlignment="1">
      <alignment vertical="top"/>
    </xf>
    <xf numFmtId="0" fontId="28" fillId="12" borderId="17" xfId="0" applyFont="1" applyFill="1" applyBorder="1" applyAlignment="1">
      <alignment horizontal="left" vertical="center" indent="1"/>
    </xf>
    <xf numFmtId="0" fontId="28" fillId="12" borderId="23" xfId="0" applyFont="1" applyFill="1" applyBorder="1" applyAlignment="1">
      <alignment horizontal="left" vertical="center" wrapText="1" indent="1"/>
    </xf>
    <xf numFmtId="0" fontId="28" fillId="12" borderId="28" xfId="0" applyFont="1" applyFill="1" applyBorder="1" applyAlignment="1">
      <alignment horizontal="left" vertical="center" wrapText="1" indent="1"/>
    </xf>
    <xf numFmtId="0" fontId="28" fillId="12" borderId="42" xfId="0" applyFont="1" applyFill="1" applyBorder="1" applyAlignment="1">
      <alignment horizontal="left" vertical="center" wrapText="1" indent="1"/>
    </xf>
    <xf numFmtId="0" fontId="28" fillId="12" borderId="29" xfId="0" applyFont="1" applyFill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indent="1"/>
    </xf>
    <xf numFmtId="0" fontId="28" fillId="0" borderId="22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1"/>
    </xf>
    <xf numFmtId="14" fontId="28" fillId="0" borderId="21" xfId="0" applyNumberFormat="1" applyFont="1" applyBorder="1" applyAlignment="1">
      <alignment horizontal="left" vertical="center" indent="1"/>
    </xf>
    <xf numFmtId="0" fontId="28" fillId="12" borderId="22" xfId="0" applyFont="1" applyFill="1" applyBorder="1" applyAlignment="1">
      <alignment horizontal="left" vertical="center" indent="1"/>
    </xf>
    <xf numFmtId="0" fontId="28" fillId="11" borderId="17" xfId="0" applyFont="1" applyFill="1" applyBorder="1" applyAlignment="1">
      <alignment horizontal="left" vertical="center" wrapText="1" indent="1"/>
    </xf>
    <xf numFmtId="49" fontId="28" fillId="0" borderId="17" xfId="0" applyNumberFormat="1" applyFont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wrapText="1" indent="1"/>
    </xf>
    <xf numFmtId="0" fontId="28" fillId="0" borderId="17" xfId="0" applyFont="1" applyBorder="1" applyAlignment="1">
      <alignment horizontal="center" vertical="center"/>
    </xf>
    <xf numFmtId="0" fontId="28" fillId="12" borderId="24" xfId="0" applyFont="1" applyFill="1" applyBorder="1" applyAlignment="1">
      <alignment horizontal="left" vertical="center" indent="1"/>
    </xf>
    <xf numFmtId="0" fontId="28" fillId="12" borderId="24" xfId="0" applyFont="1" applyFill="1" applyBorder="1" applyAlignment="1">
      <alignment horizontal="right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4" fontId="28" fillId="0" borderId="20" xfId="10" applyNumberFormat="1" applyFont="1" applyFill="1" applyBorder="1" applyAlignment="1" applyProtection="1">
      <alignment horizontal="right" vertical="center"/>
    </xf>
    <xf numFmtId="0" fontId="28" fillId="0" borderId="22" xfId="0" applyFont="1" applyBorder="1" applyAlignment="1">
      <alignment horizontal="center" vertical="center"/>
    </xf>
    <xf numFmtId="4" fontId="28" fillId="0" borderId="24" xfId="10" applyNumberFormat="1" applyFont="1" applyFill="1" applyBorder="1" applyAlignment="1" applyProtection="1">
      <alignment horizontal="right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0" fontId="28" fillId="12" borderId="24" xfId="0" applyFont="1" applyFill="1" applyBorder="1" applyAlignment="1">
      <alignment horizontal="center" vertical="center"/>
    </xf>
    <xf numFmtId="167" fontId="28" fillId="0" borderId="24" xfId="0" applyNumberFormat="1" applyFont="1" applyBorder="1" applyAlignment="1">
      <alignment horizontal="center" vertical="center"/>
    </xf>
    <xf numFmtId="0" fontId="28" fillId="11" borderId="37" xfId="0" applyFont="1" applyFill="1" applyBorder="1" applyAlignment="1">
      <alignment horizontal="left" vertical="center" wrapText="1" indent="1"/>
    </xf>
    <xf numFmtId="167" fontId="28" fillId="0" borderId="38" xfId="0" applyNumberFormat="1" applyFont="1" applyBorder="1" applyAlignment="1">
      <alignment horizontal="center" vertical="center"/>
    </xf>
    <xf numFmtId="43" fontId="1" fillId="0" borderId="0" xfId="0" applyNumberFormat="1" applyFont="1"/>
    <xf numFmtId="0" fontId="31" fillId="0" borderId="0" xfId="0" applyFont="1"/>
    <xf numFmtId="0" fontId="27" fillId="0" borderId="0" xfId="0" applyFont="1"/>
    <xf numFmtId="0" fontId="8" fillId="0" borderId="0" xfId="0" applyFont="1"/>
    <xf numFmtId="165" fontId="31" fillId="0" borderId="0" xfId="0" applyNumberFormat="1" applyFont="1"/>
    <xf numFmtId="165" fontId="1" fillId="0" borderId="0" xfId="0" applyNumberFormat="1" applyFont="1"/>
    <xf numFmtId="49" fontId="10" fillId="6" borderId="0" xfId="0" applyNumberFormat="1" applyFont="1" applyFill="1" applyAlignment="1">
      <alignment horizontal="left"/>
    </xf>
    <xf numFmtId="43" fontId="0" fillId="0" borderId="0" xfId="0" applyNumberFormat="1"/>
    <xf numFmtId="0" fontId="10" fillId="0" borderId="0" xfId="0" applyFont="1" applyAlignment="1">
      <alignment horizontal="right"/>
    </xf>
    <xf numFmtId="0" fontId="4" fillId="3" borderId="4" xfId="2" applyFont="1" applyFill="1" applyBorder="1" applyAlignment="1">
      <alignment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vertical="center" wrapText="1"/>
    </xf>
    <xf numFmtId="0" fontId="4" fillId="9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5" fillId="0" borderId="7" xfId="0" applyFont="1" applyBorder="1"/>
    <xf numFmtId="0" fontId="15" fillId="6" borderId="7" xfId="0" applyFont="1" applyFill="1" applyBorder="1"/>
    <xf numFmtId="0" fontId="15" fillId="6" borderId="6" xfId="0" applyFont="1" applyFill="1" applyBorder="1"/>
    <xf numFmtId="0" fontId="15" fillId="6" borderId="8" xfId="0" applyFont="1" applyFill="1" applyBorder="1"/>
    <xf numFmtId="0" fontId="4" fillId="6" borderId="7" xfId="2" applyFont="1" applyFill="1" applyBorder="1" applyAlignment="1">
      <alignment horizontal="center" vertical="top" textRotation="90" wrapText="1"/>
    </xf>
    <xf numFmtId="0" fontId="4" fillId="6" borderId="7" xfId="2" applyFont="1" applyFill="1" applyBorder="1" applyAlignment="1">
      <alignment horizontal="center" vertical="top" textRotation="90"/>
    </xf>
    <xf numFmtId="0" fontId="4" fillId="6" borderId="14" xfId="2" applyFont="1" applyFill="1" applyBorder="1" applyAlignment="1">
      <alignment horizontal="center" vertical="top" textRotation="90"/>
    </xf>
    <xf numFmtId="0" fontId="4" fillId="6" borderId="15" xfId="2" applyFont="1" applyFill="1" applyBorder="1" applyAlignment="1">
      <alignment horizontal="center" vertical="top" textRotation="90"/>
    </xf>
    <xf numFmtId="43" fontId="4" fillId="4" borderId="9" xfId="2" applyNumberFormat="1" applyFont="1" applyFill="1" applyBorder="1" applyAlignment="1">
      <alignment horizontal="center" vertical="top" textRotation="90" wrapText="1"/>
    </xf>
    <xf numFmtId="0" fontId="4" fillId="8" borderId="7" xfId="2" applyFont="1" applyFill="1" applyBorder="1" applyAlignment="1">
      <alignment horizontal="center" vertical="top" textRotation="90"/>
    </xf>
    <xf numFmtId="0" fontId="4" fillId="8" borderId="14" xfId="2" applyFont="1" applyFill="1" applyBorder="1" applyAlignment="1">
      <alignment horizontal="center" vertical="top" textRotation="90"/>
    </xf>
    <xf numFmtId="0" fontId="4" fillId="8" borderId="15" xfId="2" applyFont="1" applyFill="1" applyBorder="1" applyAlignment="1">
      <alignment horizontal="center" vertical="top" textRotation="90"/>
    </xf>
    <xf numFmtId="0" fontId="4" fillId="5" borderId="32" xfId="2" applyFont="1" applyFill="1" applyBorder="1" applyAlignment="1">
      <alignment horizontal="center" vertical="top" textRotation="90"/>
    </xf>
    <xf numFmtId="0" fontId="4" fillId="5" borderId="33" xfId="2" applyFont="1" applyFill="1" applyBorder="1" applyAlignment="1">
      <alignment horizontal="center" vertical="top" textRotation="90"/>
    </xf>
    <xf numFmtId="0" fontId="4" fillId="5" borderId="8" xfId="2" applyFont="1" applyFill="1" applyBorder="1" applyAlignment="1">
      <alignment horizontal="center" vertical="top" textRotation="90"/>
    </xf>
    <xf numFmtId="0" fontId="4" fillId="3" borderId="9" xfId="2" applyFont="1" applyFill="1" applyBorder="1" applyAlignment="1">
      <alignment horizontal="center" vertical="top" textRotation="90" wrapText="1"/>
    </xf>
    <xf numFmtId="0" fontId="4" fillId="6" borderId="9" xfId="2" applyFont="1" applyFill="1" applyBorder="1" applyAlignment="1">
      <alignment vertical="top" textRotation="90" wrapText="1"/>
    </xf>
    <xf numFmtId="0" fontId="1" fillId="0" borderId="3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49" fontId="10" fillId="6" borderId="0" xfId="0" applyNumberFormat="1" applyFont="1" applyFill="1"/>
    <xf numFmtId="0" fontId="10" fillId="6" borderId="0" xfId="0" applyFont="1" applyFill="1"/>
    <xf numFmtId="0" fontId="10" fillId="6" borderId="0" xfId="0" applyFont="1" applyFill="1" applyProtection="1">
      <protection locked="0"/>
    </xf>
    <xf numFmtId="49" fontId="10" fillId="6" borderId="0" xfId="0" applyNumberFormat="1" applyFont="1" applyFill="1" applyProtection="1">
      <protection locked="0"/>
    </xf>
    <xf numFmtId="0" fontId="9" fillId="1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3" borderId="7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0" fontId="4" fillId="3" borderId="8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3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4" fillId="8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3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9" fillId="0" borderId="0" xfId="6" applyFont="1" applyAlignment="1">
      <alignment horizontal="left" wrapText="1" indent="1"/>
    </xf>
    <xf numFmtId="0" fontId="19" fillId="6" borderId="0" xfId="6" applyFont="1" applyFill="1" applyAlignment="1">
      <alignment horizontal="left" vertical="center" wrapText="1"/>
    </xf>
    <xf numFmtId="0" fontId="17" fillId="0" borderId="0" xfId="6" applyFont="1" applyAlignment="1">
      <alignment horizontal="left" wrapText="1"/>
    </xf>
    <xf numFmtId="0" fontId="0" fillId="6" borderId="11" xfId="0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5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/>
    <xf numFmtId="49" fontId="9" fillId="6" borderId="0" xfId="0" applyNumberFormat="1" applyFont="1" applyFill="1" applyAlignment="1">
      <alignment horizontal="left"/>
    </xf>
    <xf numFmtId="0" fontId="9" fillId="0" borderId="0" xfId="0" applyFont="1"/>
    <xf numFmtId="0" fontId="23" fillId="12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22" fillId="0" borderId="11" xfId="0" applyFont="1" applyBorder="1" applyAlignment="1">
      <alignment vertical="top"/>
    </xf>
    <xf numFmtId="0" fontId="0" fillId="0" borderId="11" xfId="0" applyBorder="1"/>
    <xf numFmtId="0" fontId="28" fillId="12" borderId="22" xfId="0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left" vertical="center" indent="1"/>
    </xf>
    <xf numFmtId="0" fontId="30" fillId="0" borderId="24" xfId="0" applyFont="1" applyBorder="1" applyAlignment="1">
      <alignment horizontal="left" vertical="center" indent="1"/>
    </xf>
    <xf numFmtId="169" fontId="28" fillId="0" borderId="25" xfId="0" applyNumberFormat="1" applyFont="1" applyBorder="1" applyAlignment="1">
      <alignment horizontal="left" vertical="center" indent="1"/>
    </xf>
    <xf numFmtId="169" fontId="0" fillId="0" borderId="19" xfId="0" applyNumberFormat="1" applyBorder="1" applyAlignment="1">
      <alignment horizontal="left" vertical="center" indent="1"/>
    </xf>
    <xf numFmtId="169" fontId="0" fillId="0" borderId="18" xfId="0" applyNumberFormat="1" applyBorder="1" applyAlignment="1">
      <alignment horizontal="left" vertical="center" indent="1"/>
    </xf>
    <xf numFmtId="0" fontId="28" fillId="0" borderId="27" xfId="0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49" fontId="28" fillId="0" borderId="27" xfId="0" applyNumberFormat="1" applyFont="1" applyBorder="1" applyAlignment="1">
      <alignment horizontal="left" vertical="center" indent="1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0" xfId="0" applyBorder="1" applyAlignment="1">
      <alignment horizontal="left"/>
    </xf>
    <xf numFmtId="0" fontId="30" fillId="0" borderId="27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21" xfId="0" applyBorder="1" applyAlignment="1">
      <alignment horizontal="left" vertical="top" wrapText="1" indent="1"/>
    </xf>
    <xf numFmtId="0" fontId="0" fillId="0" borderId="27" xfId="0" applyBorder="1" applyAlignment="1">
      <alignment horizontal="left" vertical="top" wrapText="1" indent="1"/>
    </xf>
    <xf numFmtId="0" fontId="0" fillId="0" borderId="28" xfId="0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28" fillId="12" borderId="22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28" fillId="12" borderId="22" xfId="0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166" fontId="1" fillId="6" borderId="35" xfId="1" applyNumberFormat="1" applyFont="1" applyFill="1" applyBorder="1" applyProtection="1">
      <protection locked="0"/>
    </xf>
    <xf numFmtId="166" fontId="1" fillId="0" borderId="35" xfId="1" quotePrefix="1" applyNumberFormat="1" applyFont="1" applyBorder="1" applyProtection="1"/>
    <xf numFmtId="166" fontId="1" fillId="6" borderId="11" xfId="1" applyNumberFormat="1" applyFont="1" applyFill="1" applyBorder="1" applyProtection="1">
      <protection locked="0"/>
    </xf>
    <xf numFmtId="166" fontId="1" fillId="0" borderId="11" xfId="1" quotePrefix="1" applyNumberFormat="1" applyFont="1" applyBorder="1" applyProtection="1"/>
  </cellXfs>
  <cellStyles count="17">
    <cellStyle name="Komma" xfId="1" builtinId="3"/>
    <cellStyle name="Komma 2" xfId="3" xr:uid="{00000000-0005-0000-0000-000001000000}"/>
    <cellStyle name="Komma 2 2" xfId="4" xr:uid="{00000000-0005-0000-0000-000002000000}"/>
    <cellStyle name="Komma 2 2 2" xfId="13" xr:uid="{00000000-0005-0000-0000-000003000000}"/>
    <cellStyle name="Komma 2 3" xfId="12" xr:uid="{00000000-0005-0000-0000-000004000000}"/>
    <cellStyle name="Komma 3" xfId="7" xr:uid="{00000000-0005-0000-0000-000005000000}"/>
    <cellStyle name="Komma 3 2" xfId="15" xr:uid="{00000000-0005-0000-0000-000006000000}"/>
    <cellStyle name="Komma 4" xfId="11" xr:uid="{00000000-0005-0000-0000-000007000000}"/>
    <cellStyle name="Link" xfId="9" builtinId="8"/>
    <cellStyle name="Milliers 2" xfId="8" xr:uid="{00000000-0005-0000-0000-000009000000}"/>
    <cellStyle name="Milliers 2 2" xfId="16" xr:uid="{00000000-0005-0000-0000-00000A000000}"/>
    <cellStyle name="Normal 2" xfId="6" xr:uid="{00000000-0005-0000-0000-00000B000000}"/>
    <cellStyle name="Standard" xfId="0" builtinId="0"/>
    <cellStyle name="Standard 2" xfId="2" xr:uid="{00000000-0005-0000-0000-00000D000000}"/>
    <cellStyle name="Währung 2" xfId="5" xr:uid="{00000000-0005-0000-0000-00000E000000}"/>
    <cellStyle name="Währung 2 2" xfId="14" xr:uid="{00000000-0005-0000-0000-00000F000000}"/>
    <cellStyle name="Währung 3" xfId="10" xr:uid="{00000000-0005-0000-0000-000010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C6" sqref="C6"/>
    </sheetView>
  </sheetViews>
  <sheetFormatPr baseColWidth="10" defaultRowHeight="12.75" x14ac:dyDescent="0.2"/>
  <cols>
    <col min="1" max="1" width="4.5" style="2" customWidth="1"/>
    <col min="2" max="2" width="15.5" style="2" customWidth="1"/>
    <col min="3" max="3" width="20.5" style="2" customWidth="1"/>
    <col min="4" max="4" width="14.875" style="2" customWidth="1"/>
    <col min="5" max="5" width="11.5" style="2" customWidth="1"/>
    <col min="6" max="6" width="16.125" style="2" customWidth="1"/>
    <col min="7" max="7" width="8.875" style="2" customWidth="1"/>
    <col min="8" max="8" width="13.625" style="2" customWidth="1"/>
    <col min="9" max="9" width="8.875" style="2" customWidth="1"/>
    <col min="10" max="10" width="13.625" style="2" customWidth="1"/>
    <col min="11" max="11" width="6" style="2" customWidth="1"/>
    <col min="12" max="14" width="6.625" style="2" customWidth="1"/>
    <col min="15" max="15" width="8.125" style="108" customWidth="1"/>
    <col min="16" max="18" width="7.125" style="2" customWidth="1"/>
    <col min="19" max="21" width="9.125" style="2" customWidth="1"/>
    <col min="22" max="22" width="12.625" style="2" customWidth="1"/>
    <col min="23" max="23" width="11.25" style="2" customWidth="1"/>
    <col min="24" max="24" width="11" style="109"/>
    <col min="25" max="16384" width="11" style="2"/>
  </cols>
  <sheetData>
    <row r="1" spans="1:25" ht="32.25" customHeight="1" x14ac:dyDescent="0.3">
      <c r="A1" s="145" t="s">
        <v>220</v>
      </c>
      <c r="B1" s="145"/>
      <c r="C1" s="145"/>
      <c r="D1" s="145"/>
      <c r="E1" s="145"/>
      <c r="F1" s="145"/>
      <c r="G1" s="145"/>
      <c r="H1" s="145"/>
      <c r="I1" s="3"/>
      <c r="J1" s="3" t="s">
        <v>363</v>
      </c>
      <c r="K1" s="75"/>
      <c r="L1" s="36"/>
    </row>
    <row r="2" spans="1:25" ht="13.5" x14ac:dyDescent="0.25">
      <c r="A2" s="110" t="s">
        <v>360</v>
      </c>
      <c r="J2" s="2" t="s">
        <v>225</v>
      </c>
    </row>
    <row r="3" spans="1:25" ht="18.75" x14ac:dyDescent="0.3">
      <c r="A3" s="23" t="s">
        <v>368</v>
      </c>
      <c r="C3"/>
      <c r="D3"/>
      <c r="E3"/>
      <c r="L3" s="111"/>
      <c r="X3" s="112"/>
      <c r="Y3" s="113"/>
    </row>
    <row r="4" spans="1:25" ht="15.75" x14ac:dyDescent="0.25">
      <c r="A4" s="4"/>
      <c r="D4"/>
      <c r="E4"/>
      <c r="L4" s="111"/>
      <c r="X4" s="112"/>
      <c r="Y4" s="113"/>
    </row>
    <row r="5" spans="1:25" ht="16.5" thickBot="1" x14ac:dyDescent="0.3">
      <c r="A5" s="4" t="s">
        <v>1</v>
      </c>
      <c r="C5" s="71"/>
      <c r="D5" s="114"/>
      <c r="E5" s="4" t="s">
        <v>4</v>
      </c>
      <c r="F5" s="71" t="s">
        <v>214</v>
      </c>
      <c r="G5" s="114"/>
      <c r="H5" s="114"/>
      <c r="L5" s="111" t="s">
        <v>114</v>
      </c>
      <c r="X5" s="112"/>
      <c r="Y5" s="113"/>
    </row>
    <row r="6" spans="1:25" ht="16.5" thickBot="1" x14ac:dyDescent="0.3">
      <c r="A6" s="4" t="s">
        <v>2</v>
      </c>
      <c r="C6" s="71" t="s">
        <v>210</v>
      </c>
      <c r="D6" s="114"/>
      <c r="E6" s="4" t="s">
        <v>5</v>
      </c>
      <c r="F6" s="71" t="s">
        <v>215</v>
      </c>
      <c r="G6" s="114"/>
      <c r="H6" s="114"/>
      <c r="K6" s="4"/>
      <c r="L6" t="s">
        <v>131</v>
      </c>
      <c r="M6"/>
      <c r="N6" t="s">
        <v>113</v>
      </c>
      <c r="O6" s="115"/>
      <c r="P6"/>
      <c r="Q6"/>
      <c r="R6"/>
      <c r="S6" s="149" t="s">
        <v>110</v>
      </c>
      <c r="T6" s="150"/>
      <c r="U6" s="151"/>
    </row>
    <row r="7" spans="1:25" ht="15.75" customHeight="1" thickBot="1" x14ac:dyDescent="0.3">
      <c r="A7" s="4" t="s">
        <v>3</v>
      </c>
      <c r="C7" s="71" t="s">
        <v>211</v>
      </c>
      <c r="D7" s="114"/>
      <c r="E7" s="4" t="s">
        <v>6</v>
      </c>
      <c r="F7" s="71" t="s">
        <v>95</v>
      </c>
      <c r="G7" s="114"/>
      <c r="H7" s="114"/>
      <c r="K7" s="4"/>
      <c r="L7" t="s">
        <v>132</v>
      </c>
      <c r="M7"/>
      <c r="N7" t="s">
        <v>115</v>
      </c>
      <c r="O7" s="115"/>
      <c r="P7"/>
      <c r="Q7"/>
      <c r="R7"/>
      <c r="S7" s="5" t="s">
        <v>117</v>
      </c>
      <c r="T7" s="6" t="s">
        <v>118</v>
      </c>
      <c r="U7" s="7" t="s">
        <v>119</v>
      </c>
    </row>
    <row r="8" spans="1:25" ht="16.5" thickBot="1" x14ac:dyDescent="0.3">
      <c r="A8" s="4" t="s">
        <v>9</v>
      </c>
      <c r="C8" s="71" t="s">
        <v>212</v>
      </c>
      <c r="D8" s="114"/>
      <c r="E8" s="4" t="s">
        <v>7</v>
      </c>
      <c r="F8" s="71" t="s">
        <v>216</v>
      </c>
      <c r="G8" s="114"/>
      <c r="H8" s="114"/>
      <c r="K8" s="4"/>
      <c r="L8" t="s">
        <v>133</v>
      </c>
      <c r="M8"/>
      <c r="N8" t="s">
        <v>111</v>
      </c>
      <c r="O8" s="115"/>
      <c r="P8"/>
      <c r="Q8"/>
      <c r="R8"/>
      <c r="S8" s="8">
        <v>76.900000000000006</v>
      </c>
      <c r="T8" s="9">
        <v>63</v>
      </c>
      <c r="U8" s="10">
        <v>52.6</v>
      </c>
    </row>
    <row r="9" spans="1:25" ht="16.5" thickBot="1" x14ac:dyDescent="0.3">
      <c r="A9" s="4" t="s">
        <v>10</v>
      </c>
      <c r="C9" s="71" t="s">
        <v>213</v>
      </c>
      <c r="D9" s="114"/>
      <c r="E9" s="4" t="s">
        <v>116</v>
      </c>
      <c r="F9" s="72" t="s">
        <v>217</v>
      </c>
      <c r="G9" s="114"/>
      <c r="H9" s="114"/>
      <c r="K9" s="4"/>
      <c r="L9" s="4"/>
      <c r="M9" s="4"/>
    </row>
    <row r="10" spans="1:25" ht="15.75" customHeight="1" thickBot="1" x14ac:dyDescent="0.3">
      <c r="E10" s="116" t="s">
        <v>226</v>
      </c>
      <c r="F10" s="143" t="str">
        <f>+C6&amp;" "&amp;C7</f>
        <v>NAME Pflegefachperson VORNAME Pflegefachperson</v>
      </c>
      <c r="G10" s="142"/>
      <c r="H10" s="142"/>
      <c r="P10" s="161" t="s">
        <v>109</v>
      </c>
      <c r="Q10" s="162"/>
      <c r="R10" s="162"/>
      <c r="S10" s="162"/>
      <c r="T10" s="162"/>
      <c r="U10" s="162"/>
      <c r="V10" s="162"/>
      <c r="W10" s="163"/>
    </row>
    <row r="11" spans="1:25" ht="15" customHeight="1" x14ac:dyDescent="0.25">
      <c r="E11" s="4" t="s">
        <v>8</v>
      </c>
      <c r="F11" s="144" t="s">
        <v>218</v>
      </c>
      <c r="G11" s="141"/>
      <c r="H11" s="141"/>
      <c r="L11" s="152" t="s">
        <v>362</v>
      </c>
      <c r="M11" s="153"/>
      <c r="N11" s="153"/>
      <c r="O11" s="154"/>
      <c r="P11" s="164" t="s">
        <v>181</v>
      </c>
      <c r="Q11" s="165"/>
      <c r="R11" s="166"/>
      <c r="S11" s="170" t="s">
        <v>143</v>
      </c>
      <c r="T11" s="171"/>
      <c r="U11" s="171"/>
      <c r="V11" s="117"/>
      <c r="W11" s="118"/>
    </row>
    <row r="12" spans="1:25" ht="30" customHeight="1" x14ac:dyDescent="0.25">
      <c r="A12" s="147" t="s">
        <v>180</v>
      </c>
      <c r="B12" s="148"/>
      <c r="C12" s="34" t="s">
        <v>369</v>
      </c>
      <c r="E12" s="4"/>
      <c r="F12" s="21"/>
      <c r="G12" s="21"/>
      <c r="H12" s="21"/>
      <c r="I12" s="21"/>
      <c r="J12" s="21"/>
      <c r="L12" s="155"/>
      <c r="M12" s="156"/>
      <c r="N12" s="156"/>
      <c r="O12" s="157"/>
      <c r="P12" s="167"/>
      <c r="Q12" s="168"/>
      <c r="R12" s="169"/>
      <c r="S12" s="172"/>
      <c r="T12" s="173"/>
      <c r="U12" s="173"/>
      <c r="V12" s="119"/>
      <c r="W12" s="120"/>
    </row>
    <row r="13" spans="1:25" ht="32.25" customHeight="1" thickBot="1" x14ac:dyDescent="0.3">
      <c r="A13" s="146" t="s">
        <v>179</v>
      </c>
      <c r="B13" s="146"/>
      <c r="C13" s="34" t="s">
        <v>370</v>
      </c>
      <c r="D13" s="121"/>
      <c r="E13" s="121"/>
      <c r="L13" s="158"/>
      <c r="M13" s="159"/>
      <c r="N13" s="159"/>
      <c r="O13" s="160"/>
      <c r="P13" s="167"/>
      <c r="Q13" s="168"/>
      <c r="R13" s="169"/>
      <c r="S13" s="172"/>
      <c r="T13" s="173"/>
      <c r="U13" s="173"/>
      <c r="V13" s="61">
        <f>SUM(V15:V214)</f>
        <v>0</v>
      </c>
      <c r="W13" s="62">
        <f>SUM(W15:W214)</f>
        <v>0</v>
      </c>
    </row>
    <row r="14" spans="1:25" ht="90" customHeight="1" thickBot="1" x14ac:dyDescent="0.25">
      <c r="A14" s="122" t="s">
        <v>121</v>
      </c>
      <c r="B14" s="123" t="s">
        <v>12</v>
      </c>
      <c r="C14" s="124" t="s">
        <v>2</v>
      </c>
      <c r="D14" s="124" t="s">
        <v>3</v>
      </c>
      <c r="E14" s="124" t="s">
        <v>14</v>
      </c>
      <c r="F14" s="124" t="s">
        <v>4</v>
      </c>
      <c r="G14" s="124" t="s">
        <v>221</v>
      </c>
      <c r="H14" s="124" t="s">
        <v>222</v>
      </c>
      <c r="I14" s="124" t="s">
        <v>189</v>
      </c>
      <c r="J14" s="125" t="s">
        <v>183</v>
      </c>
      <c r="K14" s="126" t="s">
        <v>129</v>
      </c>
      <c r="L14" s="127" t="s">
        <v>131</v>
      </c>
      <c r="M14" s="128" t="s">
        <v>132</v>
      </c>
      <c r="N14" s="129" t="s">
        <v>133</v>
      </c>
      <c r="O14" s="130" t="s">
        <v>128</v>
      </c>
      <c r="P14" s="131" t="s">
        <v>136</v>
      </c>
      <c r="Q14" s="132" t="s">
        <v>137</v>
      </c>
      <c r="R14" s="133" t="s">
        <v>138</v>
      </c>
      <c r="S14" s="134" t="s">
        <v>139</v>
      </c>
      <c r="T14" s="135" t="s">
        <v>140</v>
      </c>
      <c r="U14" s="136" t="s">
        <v>141</v>
      </c>
      <c r="V14" s="137" t="s">
        <v>11</v>
      </c>
      <c r="W14" s="138" t="s">
        <v>130</v>
      </c>
    </row>
    <row r="15" spans="1:25" x14ac:dyDescent="0.2">
      <c r="A15" s="139">
        <v>1</v>
      </c>
      <c r="B15" s="66"/>
      <c r="C15" s="66"/>
      <c r="D15" s="67"/>
      <c r="E15" s="68"/>
      <c r="F15" s="67"/>
      <c r="G15" s="66"/>
      <c r="H15" s="66"/>
      <c r="I15" s="66"/>
      <c r="J15" s="66"/>
      <c r="K15" s="66"/>
      <c r="L15" s="219"/>
      <c r="M15" s="219"/>
      <c r="N15" s="219"/>
      <c r="O15" s="220" t="str">
        <f t="shared" ref="O15" si="0">IF(ISNUMBER(L15)+ISNUMBER(M15)+ISNUMBER(N15)=0,"",SUM(L15:N15))</f>
        <v/>
      </c>
      <c r="P15" s="60" t="str">
        <f>IF(Wohnsitz!L15="","",IF(I15=4535,VLOOKUP(J15,Parameter!$B$1:$E$140,2,0),VLOOKUP(X15,Parameter!$A$1:$E$140,3,0)))</f>
        <v/>
      </c>
      <c r="Q15" s="60" t="str">
        <f>IF(Wohnsitz!M15="","",IF(I15=4535,VLOOKUP(J15,Parameter!$B$1:$E$140,3,0),VLOOKUP(X15,Parameter!$A$1:$E$140,4,0)))</f>
        <v/>
      </c>
      <c r="R15" s="60" t="str">
        <f>IF(Wohnsitz!N15="","",IF(I15=4535,VLOOKUP(J15,Parameter!$B$1:$E$140,4,0),VLOOKUP(X15,Parameter!$A$1:$E$140,5,0)))</f>
        <v/>
      </c>
      <c r="S15" s="60" t="str">
        <f>IF(OR(ISBLANK(L15),ISBLANK(P15)),"",L15/60*P15)</f>
        <v/>
      </c>
      <c r="T15" s="60" t="str">
        <f>IF(OR(ISBLANK(M15),ISBLANK(Q15)),"",M15/60*Q15)</f>
        <v/>
      </c>
      <c r="U15" s="60" t="str">
        <f>IF(OR(ISBLANK(N15),ISBLANK(R15)),"",N15/60*R15)</f>
        <v/>
      </c>
      <c r="V15" s="60">
        <f>+SUM(S15:U15)</f>
        <v>0</v>
      </c>
      <c r="W15" s="63"/>
      <c r="X15" s="109" t="str">
        <f>+"P"&amp;I15</f>
        <v>P</v>
      </c>
    </row>
    <row r="16" spans="1:25" x14ac:dyDescent="0.2">
      <c r="A16" s="140">
        <v>2</v>
      </c>
      <c r="B16" s="18"/>
      <c r="C16" s="18"/>
      <c r="D16" s="32"/>
      <c r="E16" s="19"/>
      <c r="F16" s="32"/>
      <c r="G16" s="18"/>
      <c r="H16" s="17"/>
      <c r="I16" s="17"/>
      <c r="J16" s="17"/>
      <c r="K16" s="18"/>
      <c r="L16" s="221"/>
      <c r="M16" s="221"/>
      <c r="N16" s="221"/>
      <c r="O16" s="222" t="str">
        <f t="shared" ref="O16:O79" si="1">IF(ISNUMBER(L16)+ISNUMBER(M16)+ISNUMBER(N16)=0,"",SUM(L16:N16))</f>
        <v/>
      </c>
      <c r="P16" s="51" t="str">
        <f>IF(Wohnsitz!L16="","",IF(I16=4535,VLOOKUP(J16,Parameter!$B$1:$E$140,2,0),VLOOKUP(X16,Parameter!$A$1:$E$140,3,0)))</f>
        <v/>
      </c>
      <c r="Q16" s="51" t="str">
        <f>IF(Wohnsitz!M16="","",IF(I16=4535,VLOOKUP(J16,Parameter!$B$1:$E$140,3,0),VLOOKUP(X16,Parameter!$A$1:$E$140,4,0)))</f>
        <v/>
      </c>
      <c r="R16" s="51" t="str">
        <f>IF(Wohnsitz!N16="","",IF(I16=4535,VLOOKUP(J16,Parameter!$B$1:$E$140,4,0),VLOOKUP(X16,Parameter!$A$1:$E$140,5,0)))</f>
        <v/>
      </c>
      <c r="S16" s="51" t="str">
        <f t="shared" ref="S16:S79" si="2">IF(OR(ISBLANK(L16),ISBLANK(P16)),"",L16/60*P16)</f>
        <v/>
      </c>
      <c r="T16" s="51" t="str">
        <f t="shared" ref="T16:T79" si="3">IF(OR(ISBLANK(M16),ISBLANK(Q16)),"",M16/60*Q16)</f>
        <v/>
      </c>
      <c r="U16" s="51" t="str">
        <f t="shared" ref="U16:U79" si="4">IF(OR(ISBLANK(N16),ISBLANK(R16)),"",N16/60*R16)</f>
        <v/>
      </c>
      <c r="V16" s="11">
        <f t="shared" ref="V16:V79" si="5">+SUM(S16:U16)</f>
        <v>0</v>
      </c>
      <c r="W16" s="64"/>
      <c r="X16" s="109" t="str">
        <f t="shared" ref="X16:X79" si="6">+"P"&amp;I16</f>
        <v>P</v>
      </c>
    </row>
    <row r="17" spans="1:24" x14ac:dyDescent="0.2">
      <c r="A17" s="140">
        <v>3</v>
      </c>
      <c r="B17" s="18"/>
      <c r="C17" s="18"/>
      <c r="D17" s="32"/>
      <c r="E17" s="19"/>
      <c r="F17" s="32"/>
      <c r="G17" s="18"/>
      <c r="H17" s="17"/>
      <c r="I17" s="17"/>
      <c r="J17" s="17"/>
      <c r="K17" s="18"/>
      <c r="L17" s="221"/>
      <c r="M17" s="221"/>
      <c r="N17" s="221"/>
      <c r="O17" s="222" t="str">
        <f t="shared" si="1"/>
        <v/>
      </c>
      <c r="P17" s="51" t="str">
        <f>IF(Wohnsitz!L17="","",IF(I17=4535,VLOOKUP(J17,Parameter!$B$1:$E$140,2,0),VLOOKUP(X17,Parameter!$A$1:$E$140,3,0)))</f>
        <v/>
      </c>
      <c r="Q17" s="51" t="str">
        <f>IF(Wohnsitz!M17="","",IF(I17=4535,VLOOKUP(J17,Parameter!$B$1:$E$140,3,0),VLOOKUP(X17,Parameter!$A$1:$E$140,4,0)))</f>
        <v/>
      </c>
      <c r="R17" s="51" t="str">
        <f>IF(Wohnsitz!N17="","",IF(I17=4535,VLOOKUP(J17,Parameter!$B$1:$E$140,4,0),VLOOKUP(X17,Parameter!$A$1:$E$140,5,0)))</f>
        <v/>
      </c>
      <c r="S17" s="51" t="str">
        <f t="shared" si="2"/>
        <v/>
      </c>
      <c r="T17" s="51" t="str">
        <f t="shared" si="3"/>
        <v/>
      </c>
      <c r="U17" s="51" t="str">
        <f t="shared" si="4"/>
        <v/>
      </c>
      <c r="V17" s="11">
        <f t="shared" si="5"/>
        <v>0</v>
      </c>
      <c r="W17" s="64"/>
      <c r="X17" s="109" t="str">
        <f t="shared" si="6"/>
        <v>P</v>
      </c>
    </row>
    <row r="18" spans="1:24" x14ac:dyDescent="0.2">
      <c r="A18" s="140">
        <v>4</v>
      </c>
      <c r="B18" s="18"/>
      <c r="C18" s="18"/>
      <c r="D18" s="32"/>
      <c r="E18" s="19"/>
      <c r="F18" s="32"/>
      <c r="G18" s="18"/>
      <c r="H18" s="17"/>
      <c r="I18" s="17"/>
      <c r="J18" s="17"/>
      <c r="K18" s="18"/>
      <c r="L18" s="221"/>
      <c r="M18" s="221"/>
      <c r="N18" s="221"/>
      <c r="O18" s="222" t="str">
        <f t="shared" si="1"/>
        <v/>
      </c>
      <c r="P18" s="51" t="str">
        <f>IF(Wohnsitz!L18="","",IF(I18=4535,VLOOKUP(J18,Parameter!$B$1:$E$140,2,0),VLOOKUP(X18,Parameter!$A$1:$E$140,3,0)))</f>
        <v/>
      </c>
      <c r="Q18" s="51" t="str">
        <f>IF(Wohnsitz!M18="","",IF(I18=4535,VLOOKUP(J18,Parameter!$B$1:$E$140,3,0),VLOOKUP(X18,Parameter!$A$1:$E$140,4,0)))</f>
        <v/>
      </c>
      <c r="R18" s="51" t="str">
        <f>IF(Wohnsitz!N18="","",IF(I18=4535,VLOOKUP(J18,Parameter!$B$1:$E$140,4,0),VLOOKUP(X18,Parameter!$A$1:$E$140,5,0)))</f>
        <v/>
      </c>
      <c r="S18" s="51" t="str">
        <f t="shared" si="2"/>
        <v/>
      </c>
      <c r="T18" s="51" t="str">
        <f t="shared" si="3"/>
        <v/>
      </c>
      <c r="U18" s="51" t="str">
        <f t="shared" si="4"/>
        <v/>
      </c>
      <c r="V18" s="11">
        <f t="shared" si="5"/>
        <v>0</v>
      </c>
      <c r="W18" s="64"/>
      <c r="X18" s="109" t="str">
        <f t="shared" si="6"/>
        <v>P</v>
      </c>
    </row>
    <row r="19" spans="1:24" x14ac:dyDescent="0.2">
      <c r="A19" s="140">
        <v>5</v>
      </c>
      <c r="B19" s="18"/>
      <c r="C19" s="18"/>
      <c r="D19" s="32"/>
      <c r="E19" s="19"/>
      <c r="F19" s="32"/>
      <c r="G19" s="18"/>
      <c r="H19" s="17"/>
      <c r="I19" s="17"/>
      <c r="J19" s="17"/>
      <c r="K19" s="18"/>
      <c r="L19" s="221"/>
      <c r="M19" s="221"/>
      <c r="N19" s="221"/>
      <c r="O19" s="222" t="str">
        <f t="shared" si="1"/>
        <v/>
      </c>
      <c r="P19" s="51" t="str">
        <f>IF(Wohnsitz!L19="","",IF(I19=4535,VLOOKUP(J19,Parameter!$B$1:$E$140,2,0),VLOOKUP(X19,Parameter!$A$1:$E$140,3,0)))</f>
        <v/>
      </c>
      <c r="Q19" s="51" t="str">
        <f>IF(Wohnsitz!M19="","",IF(I19=4535,VLOOKUP(J19,Parameter!$B$1:$E$140,3,0),VLOOKUP(X19,Parameter!$A$1:$E$140,4,0)))</f>
        <v/>
      </c>
      <c r="R19" s="51" t="str">
        <f>IF(Wohnsitz!N19="","",IF(I19=4535,VLOOKUP(J19,Parameter!$B$1:$E$140,4,0),VLOOKUP(X19,Parameter!$A$1:$E$140,5,0)))</f>
        <v/>
      </c>
      <c r="S19" s="51" t="str">
        <f t="shared" si="2"/>
        <v/>
      </c>
      <c r="T19" s="51" t="str">
        <f t="shared" si="3"/>
        <v/>
      </c>
      <c r="U19" s="51" t="str">
        <f t="shared" si="4"/>
        <v/>
      </c>
      <c r="V19" s="11">
        <f t="shared" si="5"/>
        <v>0</v>
      </c>
      <c r="W19" s="64"/>
      <c r="X19" s="109" t="str">
        <f t="shared" si="6"/>
        <v>P</v>
      </c>
    </row>
    <row r="20" spans="1:24" x14ac:dyDescent="0.2">
      <c r="A20" s="140">
        <v>6</v>
      </c>
      <c r="B20" s="18"/>
      <c r="C20" s="18"/>
      <c r="D20" s="32"/>
      <c r="E20" s="19"/>
      <c r="F20" s="32"/>
      <c r="G20" s="18"/>
      <c r="H20" s="17"/>
      <c r="I20" s="17"/>
      <c r="J20" s="17"/>
      <c r="K20" s="18"/>
      <c r="L20" s="221"/>
      <c r="M20" s="221"/>
      <c r="N20" s="221"/>
      <c r="O20" s="222" t="str">
        <f t="shared" si="1"/>
        <v/>
      </c>
      <c r="P20" s="51" t="str">
        <f>IF(Wohnsitz!L20="","",IF(I20=4535,VLOOKUP(J20,Parameter!$B$1:$E$140,2,0),VLOOKUP(X20,Parameter!$A$1:$E$140,3,0)))</f>
        <v/>
      </c>
      <c r="Q20" s="51" t="str">
        <f>IF(Wohnsitz!M20="","",IF(I20=4535,VLOOKUP(J20,Parameter!$B$1:$E$140,3,0),VLOOKUP(X20,Parameter!$A$1:$E$140,4,0)))</f>
        <v/>
      </c>
      <c r="R20" s="51" t="str">
        <f>IF(Wohnsitz!N20="","",IF(I20=4535,VLOOKUP(J20,Parameter!$B$1:$E$140,4,0),VLOOKUP(X20,Parameter!$A$1:$E$140,5,0)))</f>
        <v/>
      </c>
      <c r="S20" s="51" t="str">
        <f t="shared" si="2"/>
        <v/>
      </c>
      <c r="T20" s="51" t="str">
        <f t="shared" si="3"/>
        <v/>
      </c>
      <c r="U20" s="51" t="str">
        <f t="shared" si="4"/>
        <v/>
      </c>
      <c r="V20" s="11">
        <f t="shared" si="5"/>
        <v>0</v>
      </c>
      <c r="W20" s="64"/>
      <c r="X20" s="109" t="str">
        <f t="shared" si="6"/>
        <v>P</v>
      </c>
    </row>
    <row r="21" spans="1:24" x14ac:dyDescent="0.2">
      <c r="A21" s="140">
        <v>7</v>
      </c>
      <c r="B21" s="18"/>
      <c r="C21" s="18"/>
      <c r="D21" s="32"/>
      <c r="E21" s="19"/>
      <c r="F21" s="32"/>
      <c r="G21" s="18"/>
      <c r="H21" s="17"/>
      <c r="I21" s="17"/>
      <c r="J21" s="17"/>
      <c r="K21" s="18"/>
      <c r="L21" s="221"/>
      <c r="M21" s="221"/>
      <c r="N21" s="221"/>
      <c r="O21" s="222" t="str">
        <f t="shared" si="1"/>
        <v/>
      </c>
      <c r="P21" s="51" t="str">
        <f>IF(Wohnsitz!L21="","",IF(I21=4535,VLOOKUP(J21,Parameter!$B$1:$E$140,2,0),VLOOKUP(X21,Parameter!$A$1:$E$140,3,0)))</f>
        <v/>
      </c>
      <c r="Q21" s="51" t="str">
        <f>IF(Wohnsitz!M21="","",IF(I21=4535,VLOOKUP(J21,Parameter!$B$1:$E$140,3,0),VLOOKUP(X21,Parameter!$A$1:$E$140,4,0)))</f>
        <v/>
      </c>
      <c r="R21" s="51" t="str">
        <f>IF(Wohnsitz!N21="","",IF(I21=4535,VLOOKUP(J21,Parameter!$B$1:$E$140,4,0),VLOOKUP(X21,Parameter!$A$1:$E$140,5,0)))</f>
        <v/>
      </c>
      <c r="S21" s="51" t="str">
        <f t="shared" si="2"/>
        <v/>
      </c>
      <c r="T21" s="51" t="str">
        <f t="shared" si="3"/>
        <v/>
      </c>
      <c r="U21" s="51" t="str">
        <f t="shared" si="4"/>
        <v/>
      </c>
      <c r="V21" s="11">
        <f t="shared" si="5"/>
        <v>0</v>
      </c>
      <c r="W21" s="64"/>
      <c r="X21" s="109" t="str">
        <f t="shared" si="6"/>
        <v>P</v>
      </c>
    </row>
    <row r="22" spans="1:24" x14ac:dyDescent="0.2">
      <c r="A22" s="140">
        <v>8</v>
      </c>
      <c r="B22" s="18"/>
      <c r="C22" s="18"/>
      <c r="D22" s="32"/>
      <c r="E22" s="19"/>
      <c r="F22" s="32"/>
      <c r="G22" s="18"/>
      <c r="H22" s="17"/>
      <c r="I22" s="17"/>
      <c r="J22" s="17"/>
      <c r="K22" s="18"/>
      <c r="L22" s="221"/>
      <c r="M22" s="221"/>
      <c r="N22" s="221"/>
      <c r="O22" s="222" t="str">
        <f t="shared" si="1"/>
        <v/>
      </c>
      <c r="P22" s="51" t="str">
        <f>IF(Wohnsitz!L22="","",IF(I22=4535,VLOOKUP(J22,Parameter!$B$1:$E$140,2,0),VLOOKUP(X22,Parameter!$A$1:$E$140,3,0)))</f>
        <v/>
      </c>
      <c r="Q22" s="51" t="str">
        <f>IF(Wohnsitz!M22="","",IF(I22=4535,VLOOKUP(J22,Parameter!$B$1:$E$140,3,0),VLOOKUP(X22,Parameter!$A$1:$E$140,4,0)))</f>
        <v/>
      </c>
      <c r="R22" s="51" t="str">
        <f>IF(Wohnsitz!N22="","",IF(I22=4535,VLOOKUP(J22,Parameter!$B$1:$E$140,4,0),VLOOKUP(X22,Parameter!$A$1:$E$140,5,0)))</f>
        <v/>
      </c>
      <c r="S22" s="51" t="str">
        <f t="shared" si="2"/>
        <v/>
      </c>
      <c r="T22" s="51" t="str">
        <f t="shared" si="3"/>
        <v/>
      </c>
      <c r="U22" s="51" t="str">
        <f t="shared" si="4"/>
        <v/>
      </c>
      <c r="V22" s="11">
        <f t="shared" si="5"/>
        <v>0</v>
      </c>
      <c r="W22" s="64"/>
      <c r="X22" s="109" t="str">
        <f t="shared" si="6"/>
        <v>P</v>
      </c>
    </row>
    <row r="23" spans="1:24" x14ac:dyDescent="0.2">
      <c r="A23" s="140">
        <v>9</v>
      </c>
      <c r="B23" s="18"/>
      <c r="C23" s="18"/>
      <c r="D23" s="32"/>
      <c r="E23" s="19"/>
      <c r="F23" s="32"/>
      <c r="G23" s="18"/>
      <c r="H23" s="17"/>
      <c r="I23" s="17"/>
      <c r="J23" s="17"/>
      <c r="K23" s="18"/>
      <c r="L23" s="221"/>
      <c r="M23" s="221"/>
      <c r="N23" s="221"/>
      <c r="O23" s="222" t="str">
        <f t="shared" si="1"/>
        <v/>
      </c>
      <c r="P23" s="51" t="str">
        <f>IF(Wohnsitz!L23="","",IF(I23=4535,VLOOKUP(J23,Parameter!$B$1:$E$140,2,0),VLOOKUP(X23,Parameter!$A$1:$E$140,3,0)))</f>
        <v/>
      </c>
      <c r="Q23" s="51" t="str">
        <f>IF(Wohnsitz!M23="","",IF(I23=4535,VLOOKUP(J23,Parameter!$B$1:$E$140,3,0),VLOOKUP(X23,Parameter!$A$1:$E$140,4,0)))</f>
        <v/>
      </c>
      <c r="R23" s="51" t="str">
        <f>IF(Wohnsitz!N23="","",IF(I23=4535,VLOOKUP(J23,Parameter!$B$1:$E$140,4,0),VLOOKUP(X23,Parameter!$A$1:$E$140,5,0)))</f>
        <v/>
      </c>
      <c r="S23" s="51" t="str">
        <f t="shared" si="2"/>
        <v/>
      </c>
      <c r="T23" s="51" t="str">
        <f t="shared" si="3"/>
        <v/>
      </c>
      <c r="U23" s="51" t="str">
        <f t="shared" si="4"/>
        <v/>
      </c>
      <c r="V23" s="11">
        <f t="shared" si="5"/>
        <v>0</v>
      </c>
      <c r="W23" s="64"/>
      <c r="X23" s="109" t="str">
        <f t="shared" si="6"/>
        <v>P</v>
      </c>
    </row>
    <row r="24" spans="1:24" x14ac:dyDescent="0.2">
      <c r="A24" s="140">
        <v>10</v>
      </c>
      <c r="B24" s="18"/>
      <c r="C24" s="18"/>
      <c r="D24" s="32"/>
      <c r="E24" s="19"/>
      <c r="F24" s="32"/>
      <c r="G24" s="18"/>
      <c r="H24" s="17"/>
      <c r="I24" s="17"/>
      <c r="J24" s="17"/>
      <c r="K24" s="18"/>
      <c r="L24" s="221"/>
      <c r="M24" s="221"/>
      <c r="N24" s="221"/>
      <c r="O24" s="222" t="str">
        <f t="shared" si="1"/>
        <v/>
      </c>
      <c r="P24" s="51" t="str">
        <f>IF(Wohnsitz!L24="","",IF(I24=4535,VLOOKUP(J24,Parameter!$B$1:$E$140,2,0),VLOOKUP(X24,Parameter!$A$1:$E$140,3,0)))</f>
        <v/>
      </c>
      <c r="Q24" s="51" t="str">
        <f>IF(Wohnsitz!M24="","",IF(I24=4535,VLOOKUP(J24,Parameter!$B$1:$E$140,3,0),VLOOKUP(X24,Parameter!$A$1:$E$140,4,0)))</f>
        <v/>
      </c>
      <c r="R24" s="51" t="str">
        <f>IF(Wohnsitz!N24="","",IF(I24=4535,VLOOKUP(J24,Parameter!$B$1:$E$140,4,0),VLOOKUP(X24,Parameter!$A$1:$E$140,5,0)))</f>
        <v/>
      </c>
      <c r="S24" s="51" t="str">
        <f t="shared" si="2"/>
        <v/>
      </c>
      <c r="T24" s="51" t="str">
        <f t="shared" si="3"/>
        <v/>
      </c>
      <c r="U24" s="51" t="str">
        <f t="shared" si="4"/>
        <v/>
      </c>
      <c r="V24" s="11">
        <f t="shared" si="5"/>
        <v>0</v>
      </c>
      <c r="W24" s="64"/>
      <c r="X24" s="109" t="str">
        <f t="shared" si="6"/>
        <v>P</v>
      </c>
    </row>
    <row r="25" spans="1:24" x14ac:dyDescent="0.2">
      <c r="A25" s="140">
        <v>11</v>
      </c>
      <c r="B25" s="18"/>
      <c r="C25" s="18"/>
      <c r="D25" s="32"/>
      <c r="E25" s="19"/>
      <c r="F25" s="32"/>
      <c r="G25" s="18"/>
      <c r="H25" s="17"/>
      <c r="I25" s="17"/>
      <c r="J25" s="17"/>
      <c r="K25" s="18"/>
      <c r="L25" s="221"/>
      <c r="M25" s="221"/>
      <c r="N25" s="221"/>
      <c r="O25" s="222" t="str">
        <f t="shared" si="1"/>
        <v/>
      </c>
      <c r="P25" s="51" t="str">
        <f>IF(Wohnsitz!L25="","",IF(I25=4535,VLOOKUP(J25,Parameter!$B$1:$E$140,2,0),VLOOKUP(X25,Parameter!$A$1:$E$140,3,0)))</f>
        <v/>
      </c>
      <c r="Q25" s="51" t="str">
        <f>IF(Wohnsitz!M25="","",IF(I25=4535,VLOOKUP(J25,Parameter!$B$1:$E$140,3,0),VLOOKUP(X25,Parameter!$A$1:$E$140,4,0)))</f>
        <v/>
      </c>
      <c r="R25" s="51" t="str">
        <f>IF(Wohnsitz!N25="","",IF(I25=4535,VLOOKUP(J25,Parameter!$B$1:$E$140,4,0),VLOOKUP(X25,Parameter!$A$1:$E$140,5,0)))</f>
        <v/>
      </c>
      <c r="S25" s="51" t="str">
        <f t="shared" si="2"/>
        <v/>
      </c>
      <c r="T25" s="51" t="str">
        <f t="shared" si="3"/>
        <v/>
      </c>
      <c r="U25" s="51" t="str">
        <f t="shared" si="4"/>
        <v/>
      </c>
      <c r="V25" s="11">
        <f t="shared" si="5"/>
        <v>0</v>
      </c>
      <c r="W25" s="64"/>
      <c r="X25" s="109" t="str">
        <f t="shared" si="6"/>
        <v>P</v>
      </c>
    </row>
    <row r="26" spans="1:24" x14ac:dyDescent="0.2">
      <c r="A26" s="140">
        <v>12</v>
      </c>
      <c r="B26" s="18"/>
      <c r="C26" s="18"/>
      <c r="D26" s="32"/>
      <c r="E26" s="19"/>
      <c r="F26" s="32"/>
      <c r="G26" s="18"/>
      <c r="H26" s="17"/>
      <c r="I26" s="17"/>
      <c r="J26" s="17"/>
      <c r="K26" s="18"/>
      <c r="L26" s="221"/>
      <c r="M26" s="221"/>
      <c r="N26" s="221"/>
      <c r="O26" s="222" t="str">
        <f t="shared" si="1"/>
        <v/>
      </c>
      <c r="P26" s="51" t="str">
        <f>IF(Wohnsitz!L26="","",IF(I26=4535,VLOOKUP(J26,Parameter!$B$1:$E$140,2,0),VLOOKUP(X26,Parameter!$A$1:$E$140,3,0)))</f>
        <v/>
      </c>
      <c r="Q26" s="51" t="str">
        <f>IF(Wohnsitz!M26="","",IF(I26=4535,VLOOKUP(J26,Parameter!$B$1:$E$140,3,0),VLOOKUP(X26,Parameter!$A$1:$E$140,4,0)))</f>
        <v/>
      </c>
      <c r="R26" s="51" t="str">
        <f>IF(Wohnsitz!N26="","",IF(I26=4535,VLOOKUP(J26,Parameter!$B$1:$E$140,4,0),VLOOKUP(X26,Parameter!$A$1:$E$140,5,0)))</f>
        <v/>
      </c>
      <c r="S26" s="51" t="str">
        <f t="shared" si="2"/>
        <v/>
      </c>
      <c r="T26" s="51" t="str">
        <f t="shared" si="3"/>
        <v/>
      </c>
      <c r="U26" s="51" t="str">
        <f t="shared" si="4"/>
        <v/>
      </c>
      <c r="V26" s="11">
        <f t="shared" si="5"/>
        <v>0</v>
      </c>
      <c r="W26" s="64"/>
      <c r="X26" s="109" t="str">
        <f t="shared" si="6"/>
        <v>P</v>
      </c>
    </row>
    <row r="27" spans="1:24" x14ac:dyDescent="0.2">
      <c r="A27" s="140">
        <v>13</v>
      </c>
      <c r="B27" s="18"/>
      <c r="C27" s="18"/>
      <c r="D27" s="32"/>
      <c r="E27" s="19"/>
      <c r="F27" s="32"/>
      <c r="G27" s="18"/>
      <c r="H27" s="17"/>
      <c r="I27" s="17"/>
      <c r="J27" s="17"/>
      <c r="K27" s="18"/>
      <c r="L27" s="221"/>
      <c r="M27" s="221"/>
      <c r="N27" s="221"/>
      <c r="O27" s="222" t="str">
        <f t="shared" si="1"/>
        <v/>
      </c>
      <c r="P27" s="51" t="str">
        <f>IF(Wohnsitz!L27="","",IF(I27=4535,VLOOKUP(J27,Parameter!$B$1:$E$140,2,0),VLOOKUP(X27,Parameter!$A$1:$E$140,3,0)))</f>
        <v/>
      </c>
      <c r="Q27" s="51" t="str">
        <f>IF(Wohnsitz!M27="","",IF(I27=4535,VLOOKUP(J27,Parameter!$B$1:$E$140,3,0),VLOOKUP(X27,Parameter!$A$1:$E$140,4,0)))</f>
        <v/>
      </c>
      <c r="R27" s="51" t="str">
        <f>IF(Wohnsitz!N27="","",IF(I27=4535,VLOOKUP(J27,Parameter!$B$1:$E$140,4,0),VLOOKUP(X27,Parameter!$A$1:$E$140,5,0)))</f>
        <v/>
      </c>
      <c r="S27" s="51" t="str">
        <f t="shared" si="2"/>
        <v/>
      </c>
      <c r="T27" s="51" t="str">
        <f t="shared" si="3"/>
        <v/>
      </c>
      <c r="U27" s="51" t="str">
        <f t="shared" si="4"/>
        <v/>
      </c>
      <c r="V27" s="11">
        <f t="shared" si="5"/>
        <v>0</v>
      </c>
      <c r="W27" s="64"/>
      <c r="X27" s="109" t="str">
        <f t="shared" si="6"/>
        <v>P</v>
      </c>
    </row>
    <row r="28" spans="1:24" x14ac:dyDescent="0.2">
      <c r="A28" s="140">
        <v>14</v>
      </c>
      <c r="B28" s="18"/>
      <c r="C28" s="18"/>
      <c r="D28" s="32"/>
      <c r="E28" s="19"/>
      <c r="F28" s="32"/>
      <c r="G28" s="18"/>
      <c r="H28" s="17"/>
      <c r="I28" s="17"/>
      <c r="J28" s="17"/>
      <c r="K28" s="18"/>
      <c r="L28" s="221"/>
      <c r="M28" s="221"/>
      <c r="N28" s="221"/>
      <c r="O28" s="222" t="str">
        <f t="shared" si="1"/>
        <v/>
      </c>
      <c r="P28" s="51" t="str">
        <f>IF(Wohnsitz!L28="","",IF(I28=4535,VLOOKUP(J28,Parameter!$B$1:$E$140,2,0),VLOOKUP(X28,Parameter!$A$1:$E$140,3,0)))</f>
        <v/>
      </c>
      <c r="Q28" s="51" t="str">
        <f>IF(Wohnsitz!M28="","",IF(I28=4535,VLOOKUP(J28,Parameter!$B$1:$E$140,3,0),VLOOKUP(X28,Parameter!$A$1:$E$140,4,0)))</f>
        <v/>
      </c>
      <c r="R28" s="51" t="str">
        <f>IF(Wohnsitz!N28="","",IF(I28=4535,VLOOKUP(J28,Parameter!$B$1:$E$140,4,0),VLOOKUP(X28,Parameter!$A$1:$E$140,5,0)))</f>
        <v/>
      </c>
      <c r="S28" s="51" t="str">
        <f t="shared" si="2"/>
        <v/>
      </c>
      <c r="T28" s="51" t="str">
        <f t="shared" si="3"/>
        <v/>
      </c>
      <c r="U28" s="51" t="str">
        <f t="shared" si="4"/>
        <v/>
      </c>
      <c r="V28" s="11">
        <f t="shared" si="5"/>
        <v>0</v>
      </c>
      <c r="W28" s="64"/>
      <c r="X28" s="109" t="str">
        <f t="shared" si="6"/>
        <v>P</v>
      </c>
    </row>
    <row r="29" spans="1:24" x14ac:dyDescent="0.2">
      <c r="A29" s="140">
        <v>15</v>
      </c>
      <c r="B29" s="18"/>
      <c r="C29" s="18"/>
      <c r="D29" s="32"/>
      <c r="E29" s="19"/>
      <c r="F29" s="32"/>
      <c r="G29" s="18"/>
      <c r="H29" s="17"/>
      <c r="I29" s="17"/>
      <c r="J29" s="17"/>
      <c r="K29" s="18"/>
      <c r="L29" s="221"/>
      <c r="M29" s="221"/>
      <c r="N29" s="221"/>
      <c r="O29" s="222" t="str">
        <f t="shared" si="1"/>
        <v/>
      </c>
      <c r="P29" s="51" t="str">
        <f>IF(Wohnsitz!L29="","",IF(I29=4535,VLOOKUP(J29,Parameter!$B$1:$E$140,2,0),VLOOKUP(X29,Parameter!$A$1:$E$140,3,0)))</f>
        <v/>
      </c>
      <c r="Q29" s="51" t="str">
        <f>IF(Wohnsitz!M29="","",IF(I29=4535,VLOOKUP(J29,Parameter!$B$1:$E$140,3,0),VLOOKUP(X29,Parameter!$A$1:$E$140,4,0)))</f>
        <v/>
      </c>
      <c r="R29" s="51" t="str">
        <f>IF(Wohnsitz!N29="","",IF(I29=4535,VLOOKUP(J29,Parameter!$B$1:$E$140,4,0),VLOOKUP(X29,Parameter!$A$1:$E$140,5,0)))</f>
        <v/>
      </c>
      <c r="S29" s="51" t="str">
        <f t="shared" si="2"/>
        <v/>
      </c>
      <c r="T29" s="51" t="str">
        <f t="shared" si="3"/>
        <v/>
      </c>
      <c r="U29" s="51" t="str">
        <f t="shared" si="4"/>
        <v/>
      </c>
      <c r="V29" s="11">
        <f t="shared" si="5"/>
        <v>0</v>
      </c>
      <c r="W29" s="64"/>
      <c r="X29" s="109" t="str">
        <f t="shared" si="6"/>
        <v>P</v>
      </c>
    </row>
    <row r="30" spans="1:24" x14ac:dyDescent="0.2">
      <c r="A30" s="140">
        <v>16</v>
      </c>
      <c r="B30" s="18"/>
      <c r="C30" s="18"/>
      <c r="D30" s="32"/>
      <c r="E30" s="19"/>
      <c r="F30" s="32"/>
      <c r="G30" s="18"/>
      <c r="H30" s="17"/>
      <c r="I30" s="17"/>
      <c r="J30" s="17"/>
      <c r="K30" s="18"/>
      <c r="L30" s="221"/>
      <c r="M30" s="221"/>
      <c r="N30" s="221"/>
      <c r="O30" s="222" t="str">
        <f t="shared" si="1"/>
        <v/>
      </c>
      <c r="P30" s="51" t="str">
        <f>IF(Wohnsitz!L30="","",IF(I30=4535,VLOOKUP(J30,Parameter!$B$1:$E$140,2,0),VLOOKUP(X30,Parameter!$A$1:$E$140,3,0)))</f>
        <v/>
      </c>
      <c r="Q30" s="51" t="str">
        <f>IF(Wohnsitz!M30="","",IF(I30=4535,VLOOKUP(J30,Parameter!$B$1:$E$140,3,0),VLOOKUP(X30,Parameter!$A$1:$E$140,4,0)))</f>
        <v/>
      </c>
      <c r="R30" s="51" t="str">
        <f>IF(Wohnsitz!N30="","",IF(I30=4535,VLOOKUP(J30,Parameter!$B$1:$E$140,4,0),VLOOKUP(X30,Parameter!$A$1:$E$140,5,0)))</f>
        <v/>
      </c>
      <c r="S30" s="51" t="str">
        <f t="shared" si="2"/>
        <v/>
      </c>
      <c r="T30" s="51" t="str">
        <f t="shared" si="3"/>
        <v/>
      </c>
      <c r="U30" s="51" t="str">
        <f t="shared" si="4"/>
        <v/>
      </c>
      <c r="V30" s="11">
        <f t="shared" si="5"/>
        <v>0</v>
      </c>
      <c r="W30" s="64"/>
      <c r="X30" s="109" t="str">
        <f t="shared" si="6"/>
        <v>P</v>
      </c>
    </row>
    <row r="31" spans="1:24" x14ac:dyDescent="0.2">
      <c r="A31" s="140">
        <v>17</v>
      </c>
      <c r="B31" s="18"/>
      <c r="C31" s="18"/>
      <c r="D31" s="32"/>
      <c r="E31" s="19"/>
      <c r="F31" s="32"/>
      <c r="G31" s="18"/>
      <c r="H31" s="17"/>
      <c r="I31" s="17"/>
      <c r="J31" s="17"/>
      <c r="K31" s="18"/>
      <c r="L31" s="221"/>
      <c r="M31" s="221"/>
      <c r="N31" s="221"/>
      <c r="O31" s="222" t="str">
        <f t="shared" si="1"/>
        <v/>
      </c>
      <c r="P31" s="51" t="str">
        <f>IF(Wohnsitz!L31="","",IF(I31=4535,VLOOKUP(J31,Parameter!$B$1:$E$140,2,0),VLOOKUP(X31,Parameter!$A$1:$E$140,3,0)))</f>
        <v/>
      </c>
      <c r="Q31" s="51" t="str">
        <f>IF(Wohnsitz!M31="","",IF(I31=4535,VLOOKUP(J31,Parameter!$B$1:$E$140,3,0),VLOOKUP(X31,Parameter!$A$1:$E$140,4,0)))</f>
        <v/>
      </c>
      <c r="R31" s="51" t="str">
        <f>IF(Wohnsitz!N31="","",IF(I31=4535,VLOOKUP(J31,Parameter!$B$1:$E$140,4,0),VLOOKUP(X31,Parameter!$A$1:$E$140,5,0)))</f>
        <v/>
      </c>
      <c r="S31" s="51" t="str">
        <f t="shared" si="2"/>
        <v/>
      </c>
      <c r="T31" s="51" t="str">
        <f t="shared" si="3"/>
        <v/>
      </c>
      <c r="U31" s="51" t="str">
        <f t="shared" si="4"/>
        <v/>
      </c>
      <c r="V31" s="11">
        <f t="shared" si="5"/>
        <v>0</v>
      </c>
      <c r="W31" s="64"/>
      <c r="X31" s="109" t="str">
        <f t="shared" si="6"/>
        <v>P</v>
      </c>
    </row>
    <row r="32" spans="1:24" x14ac:dyDescent="0.2">
      <c r="A32" s="140">
        <v>18</v>
      </c>
      <c r="B32" s="18"/>
      <c r="C32" s="18"/>
      <c r="D32" s="32"/>
      <c r="E32" s="19"/>
      <c r="F32" s="32"/>
      <c r="G32" s="18"/>
      <c r="H32" s="17"/>
      <c r="I32" s="17"/>
      <c r="J32" s="17"/>
      <c r="K32" s="18"/>
      <c r="L32" s="221"/>
      <c r="M32" s="221"/>
      <c r="N32" s="221"/>
      <c r="O32" s="222" t="str">
        <f t="shared" si="1"/>
        <v/>
      </c>
      <c r="P32" s="51" t="str">
        <f>IF(Wohnsitz!L32="","",IF(I32=4535,VLOOKUP(J32,Parameter!$B$1:$E$140,2,0),VLOOKUP(X32,Parameter!$A$1:$E$140,3,0)))</f>
        <v/>
      </c>
      <c r="Q32" s="51" t="str">
        <f>IF(Wohnsitz!M32="","",IF(I32=4535,VLOOKUP(J32,Parameter!$B$1:$E$140,3,0),VLOOKUP(X32,Parameter!$A$1:$E$140,4,0)))</f>
        <v/>
      </c>
      <c r="R32" s="51" t="str">
        <f>IF(Wohnsitz!N32="","",IF(I32=4535,VLOOKUP(J32,Parameter!$B$1:$E$140,4,0),VLOOKUP(X32,Parameter!$A$1:$E$140,5,0)))</f>
        <v/>
      </c>
      <c r="S32" s="51" t="str">
        <f t="shared" si="2"/>
        <v/>
      </c>
      <c r="T32" s="51" t="str">
        <f t="shared" si="3"/>
        <v/>
      </c>
      <c r="U32" s="51" t="str">
        <f t="shared" si="4"/>
        <v/>
      </c>
      <c r="V32" s="11">
        <f t="shared" si="5"/>
        <v>0</v>
      </c>
      <c r="W32" s="64"/>
      <c r="X32" s="109" t="str">
        <f t="shared" si="6"/>
        <v>P</v>
      </c>
    </row>
    <row r="33" spans="1:24" x14ac:dyDescent="0.2">
      <c r="A33" s="140">
        <v>19</v>
      </c>
      <c r="B33" s="18"/>
      <c r="C33" s="18"/>
      <c r="D33" s="32"/>
      <c r="E33" s="19"/>
      <c r="F33" s="32"/>
      <c r="G33" s="18"/>
      <c r="H33" s="17"/>
      <c r="I33" s="17"/>
      <c r="J33" s="17"/>
      <c r="K33" s="18"/>
      <c r="L33" s="221"/>
      <c r="M33" s="221"/>
      <c r="N33" s="221"/>
      <c r="O33" s="222" t="str">
        <f t="shared" si="1"/>
        <v/>
      </c>
      <c r="P33" s="51" t="str">
        <f>IF(Wohnsitz!L33="","",IF(I33=4535,VLOOKUP(J33,Parameter!$B$1:$E$140,2,0),VLOOKUP(X33,Parameter!$A$1:$E$140,3,0)))</f>
        <v/>
      </c>
      <c r="Q33" s="51" t="str">
        <f>IF(Wohnsitz!M33="","",IF(I33=4535,VLOOKUP(J33,Parameter!$B$1:$E$140,3,0),VLOOKUP(X33,Parameter!$A$1:$E$140,4,0)))</f>
        <v/>
      </c>
      <c r="R33" s="51" t="str">
        <f>IF(Wohnsitz!N33="","",IF(I33=4535,VLOOKUP(J33,Parameter!$B$1:$E$140,4,0),VLOOKUP(X33,Parameter!$A$1:$E$140,5,0)))</f>
        <v/>
      </c>
      <c r="S33" s="51" t="str">
        <f t="shared" si="2"/>
        <v/>
      </c>
      <c r="T33" s="51" t="str">
        <f t="shared" si="3"/>
        <v/>
      </c>
      <c r="U33" s="51" t="str">
        <f t="shared" si="4"/>
        <v/>
      </c>
      <c r="V33" s="11">
        <f t="shared" si="5"/>
        <v>0</v>
      </c>
      <c r="W33" s="64"/>
      <c r="X33" s="109" t="str">
        <f t="shared" si="6"/>
        <v>P</v>
      </c>
    </row>
    <row r="34" spans="1:24" x14ac:dyDescent="0.2">
      <c r="A34" s="140">
        <v>20</v>
      </c>
      <c r="B34" s="18"/>
      <c r="C34" s="18"/>
      <c r="D34" s="32"/>
      <c r="E34" s="19"/>
      <c r="F34" s="32"/>
      <c r="G34" s="18"/>
      <c r="H34" s="17"/>
      <c r="I34" s="17"/>
      <c r="J34" s="17"/>
      <c r="K34" s="18"/>
      <c r="L34" s="221"/>
      <c r="M34" s="221"/>
      <c r="N34" s="221"/>
      <c r="O34" s="222" t="str">
        <f t="shared" si="1"/>
        <v/>
      </c>
      <c r="P34" s="51" t="str">
        <f>IF(Wohnsitz!L34="","",IF(I34=4535,VLOOKUP(J34,Parameter!$B$1:$E$140,2,0),VLOOKUP(X34,Parameter!$A$1:$E$140,3,0)))</f>
        <v/>
      </c>
      <c r="Q34" s="51" t="str">
        <f>IF(Wohnsitz!M34="","",IF(I34=4535,VLOOKUP(J34,Parameter!$B$1:$E$140,3,0),VLOOKUP(X34,Parameter!$A$1:$E$140,4,0)))</f>
        <v/>
      </c>
      <c r="R34" s="51" t="str">
        <f>IF(Wohnsitz!N34="","",IF(I34=4535,VLOOKUP(J34,Parameter!$B$1:$E$140,4,0),VLOOKUP(X34,Parameter!$A$1:$E$140,5,0)))</f>
        <v/>
      </c>
      <c r="S34" s="51" t="str">
        <f t="shared" si="2"/>
        <v/>
      </c>
      <c r="T34" s="51" t="str">
        <f t="shared" si="3"/>
        <v/>
      </c>
      <c r="U34" s="51" t="str">
        <f t="shared" si="4"/>
        <v/>
      </c>
      <c r="V34" s="11">
        <f t="shared" si="5"/>
        <v>0</v>
      </c>
      <c r="W34" s="64"/>
      <c r="X34" s="109" t="str">
        <f t="shared" si="6"/>
        <v>P</v>
      </c>
    </row>
    <row r="35" spans="1:24" x14ac:dyDescent="0.2">
      <c r="A35" s="140">
        <v>21</v>
      </c>
      <c r="B35" s="18"/>
      <c r="C35" s="18"/>
      <c r="D35" s="32"/>
      <c r="E35" s="19"/>
      <c r="F35" s="32"/>
      <c r="G35" s="18"/>
      <c r="H35" s="17"/>
      <c r="I35" s="17"/>
      <c r="J35" s="17"/>
      <c r="K35" s="18"/>
      <c r="L35" s="221"/>
      <c r="M35" s="221"/>
      <c r="N35" s="221"/>
      <c r="O35" s="222" t="str">
        <f t="shared" si="1"/>
        <v/>
      </c>
      <c r="P35" s="51" t="str">
        <f>IF(Wohnsitz!L35="","",IF(I35=4535,VLOOKUP(J35,Parameter!$B$1:$E$140,2,0),VLOOKUP(X35,Parameter!$A$1:$E$140,3,0)))</f>
        <v/>
      </c>
      <c r="Q35" s="51" t="str">
        <f>IF(Wohnsitz!M35="","",IF(I35=4535,VLOOKUP(J35,Parameter!$B$1:$E$140,3,0),VLOOKUP(X35,Parameter!$A$1:$E$140,4,0)))</f>
        <v/>
      </c>
      <c r="R35" s="51" t="str">
        <f>IF(Wohnsitz!N35="","",IF(I35=4535,VLOOKUP(J35,Parameter!$B$1:$E$140,4,0),VLOOKUP(X35,Parameter!$A$1:$E$140,5,0)))</f>
        <v/>
      </c>
      <c r="S35" s="51" t="str">
        <f t="shared" si="2"/>
        <v/>
      </c>
      <c r="T35" s="51" t="str">
        <f t="shared" si="3"/>
        <v/>
      </c>
      <c r="U35" s="51" t="str">
        <f t="shared" si="4"/>
        <v/>
      </c>
      <c r="V35" s="11">
        <f t="shared" si="5"/>
        <v>0</v>
      </c>
      <c r="W35" s="64"/>
      <c r="X35" s="109" t="str">
        <f t="shared" si="6"/>
        <v>P</v>
      </c>
    </row>
    <row r="36" spans="1:24" x14ac:dyDescent="0.2">
      <c r="A36" s="140">
        <v>22</v>
      </c>
      <c r="B36" s="18"/>
      <c r="C36" s="18"/>
      <c r="D36" s="32"/>
      <c r="E36" s="19"/>
      <c r="F36" s="32"/>
      <c r="G36" s="18"/>
      <c r="H36" s="17"/>
      <c r="I36" s="17"/>
      <c r="J36" s="17"/>
      <c r="K36" s="18"/>
      <c r="L36" s="221"/>
      <c r="M36" s="221"/>
      <c r="N36" s="221"/>
      <c r="O36" s="222" t="str">
        <f t="shared" si="1"/>
        <v/>
      </c>
      <c r="P36" s="51" t="str">
        <f>IF(Wohnsitz!L36="","",IF(I36=4535,VLOOKUP(J36,Parameter!$B$1:$E$140,2,0),VLOOKUP(X36,Parameter!$A$1:$E$140,3,0)))</f>
        <v/>
      </c>
      <c r="Q36" s="51" t="str">
        <f>IF(Wohnsitz!M36="","",IF(I36=4535,VLOOKUP(J36,Parameter!$B$1:$E$140,3,0),VLOOKUP(X36,Parameter!$A$1:$E$140,4,0)))</f>
        <v/>
      </c>
      <c r="R36" s="51" t="str">
        <f>IF(Wohnsitz!N36="","",IF(I36=4535,VLOOKUP(J36,Parameter!$B$1:$E$140,4,0),VLOOKUP(X36,Parameter!$A$1:$E$140,5,0)))</f>
        <v/>
      </c>
      <c r="S36" s="51" t="str">
        <f t="shared" si="2"/>
        <v/>
      </c>
      <c r="T36" s="51" t="str">
        <f t="shared" si="3"/>
        <v/>
      </c>
      <c r="U36" s="51" t="str">
        <f t="shared" si="4"/>
        <v/>
      </c>
      <c r="V36" s="11">
        <f t="shared" si="5"/>
        <v>0</v>
      </c>
      <c r="W36" s="64"/>
      <c r="X36" s="109" t="str">
        <f t="shared" si="6"/>
        <v>P</v>
      </c>
    </row>
    <row r="37" spans="1:24" x14ac:dyDescent="0.2">
      <c r="A37" s="140">
        <v>23</v>
      </c>
      <c r="B37" s="18"/>
      <c r="C37" s="18"/>
      <c r="D37" s="32"/>
      <c r="E37" s="19"/>
      <c r="F37" s="32"/>
      <c r="G37" s="18"/>
      <c r="H37" s="17"/>
      <c r="I37" s="17"/>
      <c r="J37" s="17"/>
      <c r="K37" s="18"/>
      <c r="L37" s="221"/>
      <c r="M37" s="221"/>
      <c r="N37" s="221"/>
      <c r="O37" s="222" t="str">
        <f t="shared" si="1"/>
        <v/>
      </c>
      <c r="P37" s="51" t="str">
        <f>IF(Wohnsitz!L37="","",IF(I37=4535,VLOOKUP(J37,Parameter!$B$1:$E$140,2,0),VLOOKUP(X37,Parameter!$A$1:$E$140,3,0)))</f>
        <v/>
      </c>
      <c r="Q37" s="51" t="str">
        <f>IF(Wohnsitz!M37="","",IF(I37=4535,VLOOKUP(J37,Parameter!$B$1:$E$140,3,0),VLOOKUP(X37,Parameter!$A$1:$E$140,4,0)))</f>
        <v/>
      </c>
      <c r="R37" s="51" t="str">
        <f>IF(Wohnsitz!N37="","",IF(I37=4535,VLOOKUP(J37,Parameter!$B$1:$E$140,4,0),VLOOKUP(X37,Parameter!$A$1:$E$140,5,0)))</f>
        <v/>
      </c>
      <c r="S37" s="51" t="str">
        <f t="shared" si="2"/>
        <v/>
      </c>
      <c r="T37" s="51" t="str">
        <f t="shared" si="3"/>
        <v/>
      </c>
      <c r="U37" s="51" t="str">
        <f t="shared" si="4"/>
        <v/>
      </c>
      <c r="V37" s="11">
        <f t="shared" si="5"/>
        <v>0</v>
      </c>
      <c r="W37" s="64"/>
      <c r="X37" s="109" t="str">
        <f t="shared" si="6"/>
        <v>P</v>
      </c>
    </row>
    <row r="38" spans="1:24" x14ac:dyDescent="0.2">
      <c r="A38" s="140">
        <v>24</v>
      </c>
      <c r="B38" s="18"/>
      <c r="C38" s="18"/>
      <c r="D38" s="32"/>
      <c r="E38" s="19"/>
      <c r="F38" s="32"/>
      <c r="G38" s="18"/>
      <c r="H38" s="17"/>
      <c r="I38" s="17"/>
      <c r="J38" s="17"/>
      <c r="K38" s="18"/>
      <c r="L38" s="221"/>
      <c r="M38" s="221"/>
      <c r="N38" s="221"/>
      <c r="O38" s="222" t="str">
        <f t="shared" si="1"/>
        <v/>
      </c>
      <c r="P38" s="51" t="str">
        <f>IF(Wohnsitz!L38="","",IF(I38=4535,VLOOKUP(J38,Parameter!$B$1:$E$140,2,0),VLOOKUP(X38,Parameter!$A$1:$E$140,3,0)))</f>
        <v/>
      </c>
      <c r="Q38" s="51" t="str">
        <f>IF(Wohnsitz!M38="","",IF(I38=4535,VLOOKUP(J38,Parameter!$B$1:$E$140,3,0),VLOOKUP(X38,Parameter!$A$1:$E$140,4,0)))</f>
        <v/>
      </c>
      <c r="R38" s="51" t="str">
        <f>IF(Wohnsitz!N38="","",IF(I38=4535,VLOOKUP(J38,Parameter!$B$1:$E$140,4,0),VLOOKUP(X38,Parameter!$A$1:$E$140,5,0)))</f>
        <v/>
      </c>
      <c r="S38" s="51" t="str">
        <f t="shared" si="2"/>
        <v/>
      </c>
      <c r="T38" s="51" t="str">
        <f t="shared" si="3"/>
        <v/>
      </c>
      <c r="U38" s="51" t="str">
        <f t="shared" si="4"/>
        <v/>
      </c>
      <c r="V38" s="11">
        <f t="shared" si="5"/>
        <v>0</v>
      </c>
      <c r="W38" s="64"/>
      <c r="X38" s="109" t="str">
        <f t="shared" si="6"/>
        <v>P</v>
      </c>
    </row>
    <row r="39" spans="1:24" x14ac:dyDescent="0.2">
      <c r="A39" s="140">
        <v>25</v>
      </c>
      <c r="B39" s="18"/>
      <c r="C39" s="18"/>
      <c r="D39" s="32"/>
      <c r="E39" s="19"/>
      <c r="F39" s="32"/>
      <c r="G39" s="18"/>
      <c r="H39" s="17"/>
      <c r="I39" s="17"/>
      <c r="J39" s="17"/>
      <c r="K39" s="18"/>
      <c r="L39" s="221"/>
      <c r="M39" s="221"/>
      <c r="N39" s="221"/>
      <c r="O39" s="222" t="str">
        <f t="shared" si="1"/>
        <v/>
      </c>
      <c r="P39" s="51" t="str">
        <f>IF(Wohnsitz!L39="","",IF(I39=4535,VLOOKUP(J39,Parameter!$B$1:$E$140,2,0),VLOOKUP(X39,Parameter!$A$1:$E$140,3,0)))</f>
        <v/>
      </c>
      <c r="Q39" s="51" t="str">
        <f>IF(Wohnsitz!M39="","",IF(I39=4535,VLOOKUP(J39,Parameter!$B$1:$E$140,3,0),VLOOKUP(X39,Parameter!$A$1:$E$140,4,0)))</f>
        <v/>
      </c>
      <c r="R39" s="51" t="str">
        <f>IF(Wohnsitz!N39="","",IF(I39=4535,VLOOKUP(J39,Parameter!$B$1:$E$140,4,0),VLOOKUP(X39,Parameter!$A$1:$E$140,5,0)))</f>
        <v/>
      </c>
      <c r="S39" s="51" t="str">
        <f t="shared" si="2"/>
        <v/>
      </c>
      <c r="T39" s="51" t="str">
        <f t="shared" si="3"/>
        <v/>
      </c>
      <c r="U39" s="51" t="str">
        <f t="shared" si="4"/>
        <v/>
      </c>
      <c r="V39" s="11">
        <f t="shared" si="5"/>
        <v>0</v>
      </c>
      <c r="W39" s="64"/>
      <c r="X39" s="109" t="str">
        <f t="shared" si="6"/>
        <v>P</v>
      </c>
    </row>
    <row r="40" spans="1:24" x14ac:dyDescent="0.2">
      <c r="A40" s="140">
        <v>26</v>
      </c>
      <c r="B40" s="18"/>
      <c r="C40" s="18"/>
      <c r="D40" s="32"/>
      <c r="E40" s="19"/>
      <c r="F40" s="32"/>
      <c r="G40" s="18"/>
      <c r="H40" s="17"/>
      <c r="I40" s="17"/>
      <c r="J40" s="17"/>
      <c r="K40" s="18"/>
      <c r="L40" s="221"/>
      <c r="M40" s="221"/>
      <c r="N40" s="221"/>
      <c r="O40" s="222" t="str">
        <f t="shared" si="1"/>
        <v/>
      </c>
      <c r="P40" s="51" t="str">
        <f>IF(Wohnsitz!L40="","",IF(I40=4535,VLOOKUP(J40,Parameter!$B$1:$E$140,2,0),VLOOKUP(X40,Parameter!$A$1:$E$140,3,0)))</f>
        <v/>
      </c>
      <c r="Q40" s="51" t="str">
        <f>IF(Wohnsitz!M40="","",IF(I40=4535,VLOOKUP(J40,Parameter!$B$1:$E$140,3,0),VLOOKUP(X40,Parameter!$A$1:$E$140,4,0)))</f>
        <v/>
      </c>
      <c r="R40" s="51" t="str">
        <f>IF(Wohnsitz!N40="","",IF(I40=4535,VLOOKUP(J40,Parameter!$B$1:$E$140,4,0),VLOOKUP(X40,Parameter!$A$1:$E$140,5,0)))</f>
        <v/>
      </c>
      <c r="S40" s="51" t="str">
        <f t="shared" si="2"/>
        <v/>
      </c>
      <c r="T40" s="51" t="str">
        <f t="shared" si="3"/>
        <v/>
      </c>
      <c r="U40" s="51" t="str">
        <f t="shared" si="4"/>
        <v/>
      </c>
      <c r="V40" s="11">
        <f t="shared" si="5"/>
        <v>0</v>
      </c>
      <c r="W40" s="64"/>
      <c r="X40" s="109" t="str">
        <f t="shared" si="6"/>
        <v>P</v>
      </c>
    </row>
    <row r="41" spans="1:24" x14ac:dyDescent="0.2">
      <c r="A41" s="140">
        <v>27</v>
      </c>
      <c r="B41" s="18"/>
      <c r="C41" s="18"/>
      <c r="D41" s="32"/>
      <c r="E41" s="19"/>
      <c r="F41" s="32"/>
      <c r="G41" s="18"/>
      <c r="H41" s="17"/>
      <c r="I41" s="17"/>
      <c r="J41" s="17"/>
      <c r="K41" s="18"/>
      <c r="L41" s="221"/>
      <c r="M41" s="221"/>
      <c r="N41" s="221"/>
      <c r="O41" s="222" t="str">
        <f t="shared" si="1"/>
        <v/>
      </c>
      <c r="P41" s="51" t="str">
        <f>IF(Wohnsitz!L41="","",IF(I41=4535,VLOOKUP(J41,Parameter!$B$1:$E$140,2,0),VLOOKUP(X41,Parameter!$A$1:$E$140,3,0)))</f>
        <v/>
      </c>
      <c r="Q41" s="51" t="str">
        <f>IF(Wohnsitz!M41="","",IF(I41=4535,VLOOKUP(J41,Parameter!$B$1:$E$140,3,0),VLOOKUP(X41,Parameter!$A$1:$E$140,4,0)))</f>
        <v/>
      </c>
      <c r="R41" s="51" t="str">
        <f>IF(Wohnsitz!N41="","",IF(I41=4535,VLOOKUP(J41,Parameter!$B$1:$E$140,4,0),VLOOKUP(X41,Parameter!$A$1:$E$140,5,0)))</f>
        <v/>
      </c>
      <c r="S41" s="51" t="str">
        <f t="shared" si="2"/>
        <v/>
      </c>
      <c r="T41" s="51" t="str">
        <f t="shared" si="3"/>
        <v/>
      </c>
      <c r="U41" s="51" t="str">
        <f t="shared" si="4"/>
        <v/>
      </c>
      <c r="V41" s="11">
        <f t="shared" si="5"/>
        <v>0</v>
      </c>
      <c r="W41" s="64"/>
      <c r="X41" s="109" t="str">
        <f t="shared" si="6"/>
        <v>P</v>
      </c>
    </row>
    <row r="42" spans="1:24" x14ac:dyDescent="0.2">
      <c r="A42" s="140">
        <v>28</v>
      </c>
      <c r="B42" s="18"/>
      <c r="C42" s="18"/>
      <c r="D42" s="32"/>
      <c r="E42" s="19"/>
      <c r="F42" s="32"/>
      <c r="G42" s="18"/>
      <c r="H42" s="17"/>
      <c r="I42" s="17"/>
      <c r="J42" s="17"/>
      <c r="K42" s="18"/>
      <c r="L42" s="221"/>
      <c r="M42" s="221"/>
      <c r="N42" s="221"/>
      <c r="O42" s="222" t="str">
        <f t="shared" si="1"/>
        <v/>
      </c>
      <c r="P42" s="51" t="str">
        <f>IF(Wohnsitz!L42="","",IF(I42=4535,VLOOKUP(J42,Parameter!$B$1:$E$140,2,0),VLOOKUP(X42,Parameter!$A$1:$E$140,3,0)))</f>
        <v/>
      </c>
      <c r="Q42" s="51" t="str">
        <f>IF(Wohnsitz!M42="","",IF(I42=4535,VLOOKUP(J42,Parameter!$B$1:$E$140,3,0),VLOOKUP(X42,Parameter!$A$1:$E$140,4,0)))</f>
        <v/>
      </c>
      <c r="R42" s="51" t="str">
        <f>IF(Wohnsitz!N42="","",IF(I42=4535,VLOOKUP(J42,Parameter!$B$1:$E$140,4,0),VLOOKUP(X42,Parameter!$A$1:$E$140,5,0)))</f>
        <v/>
      </c>
      <c r="S42" s="51" t="str">
        <f t="shared" si="2"/>
        <v/>
      </c>
      <c r="T42" s="51" t="str">
        <f t="shared" si="3"/>
        <v/>
      </c>
      <c r="U42" s="51" t="str">
        <f t="shared" si="4"/>
        <v/>
      </c>
      <c r="V42" s="11">
        <f t="shared" si="5"/>
        <v>0</v>
      </c>
      <c r="W42" s="64"/>
      <c r="X42" s="109" t="str">
        <f t="shared" si="6"/>
        <v>P</v>
      </c>
    </row>
    <row r="43" spans="1:24" x14ac:dyDescent="0.2">
      <c r="A43" s="140">
        <v>29</v>
      </c>
      <c r="B43" s="18"/>
      <c r="C43" s="18"/>
      <c r="D43" s="32"/>
      <c r="E43" s="19"/>
      <c r="F43" s="32"/>
      <c r="G43" s="18"/>
      <c r="H43" s="17"/>
      <c r="I43" s="17"/>
      <c r="J43" s="17"/>
      <c r="K43" s="18"/>
      <c r="L43" s="221"/>
      <c r="M43" s="221"/>
      <c r="N43" s="221"/>
      <c r="O43" s="222" t="str">
        <f t="shared" si="1"/>
        <v/>
      </c>
      <c r="P43" s="51" t="str">
        <f>IF(Wohnsitz!L43="","",IF(I43=4535,VLOOKUP(J43,Parameter!$B$1:$E$140,2,0),VLOOKUP(X43,Parameter!$A$1:$E$140,3,0)))</f>
        <v/>
      </c>
      <c r="Q43" s="51" t="str">
        <f>IF(Wohnsitz!M43="","",IF(I43=4535,VLOOKUP(J43,Parameter!$B$1:$E$140,3,0),VLOOKUP(X43,Parameter!$A$1:$E$140,4,0)))</f>
        <v/>
      </c>
      <c r="R43" s="51" t="str">
        <f>IF(Wohnsitz!N43="","",IF(I43=4535,VLOOKUP(J43,Parameter!$B$1:$E$140,4,0),VLOOKUP(X43,Parameter!$A$1:$E$140,5,0)))</f>
        <v/>
      </c>
      <c r="S43" s="51" t="str">
        <f t="shared" si="2"/>
        <v/>
      </c>
      <c r="T43" s="51" t="str">
        <f t="shared" si="3"/>
        <v/>
      </c>
      <c r="U43" s="51" t="str">
        <f t="shared" si="4"/>
        <v/>
      </c>
      <c r="V43" s="11">
        <f t="shared" si="5"/>
        <v>0</v>
      </c>
      <c r="W43" s="64"/>
      <c r="X43" s="109" t="str">
        <f t="shared" si="6"/>
        <v>P</v>
      </c>
    </row>
    <row r="44" spans="1:24" x14ac:dyDescent="0.2">
      <c r="A44" s="140">
        <v>30</v>
      </c>
      <c r="B44" s="18"/>
      <c r="C44" s="18"/>
      <c r="D44" s="32"/>
      <c r="E44" s="19"/>
      <c r="F44" s="32"/>
      <c r="G44" s="18"/>
      <c r="H44" s="17"/>
      <c r="I44" s="17"/>
      <c r="J44" s="17"/>
      <c r="K44" s="18"/>
      <c r="L44" s="221"/>
      <c r="M44" s="221"/>
      <c r="N44" s="221"/>
      <c r="O44" s="222" t="str">
        <f t="shared" si="1"/>
        <v/>
      </c>
      <c r="P44" s="51" t="str">
        <f>IF(Wohnsitz!L44="","",IF(I44=4535,VLOOKUP(J44,Parameter!$B$1:$E$140,2,0),VLOOKUP(X44,Parameter!$A$1:$E$140,3,0)))</f>
        <v/>
      </c>
      <c r="Q44" s="51" t="str">
        <f>IF(Wohnsitz!M44="","",IF(I44=4535,VLOOKUP(J44,Parameter!$B$1:$E$140,3,0),VLOOKUP(X44,Parameter!$A$1:$E$140,4,0)))</f>
        <v/>
      </c>
      <c r="R44" s="51" t="str">
        <f>IF(Wohnsitz!N44="","",IF(I44=4535,VLOOKUP(J44,Parameter!$B$1:$E$140,4,0),VLOOKUP(X44,Parameter!$A$1:$E$140,5,0)))</f>
        <v/>
      </c>
      <c r="S44" s="51" t="str">
        <f t="shared" si="2"/>
        <v/>
      </c>
      <c r="T44" s="51" t="str">
        <f t="shared" si="3"/>
        <v/>
      </c>
      <c r="U44" s="51" t="str">
        <f t="shared" si="4"/>
        <v/>
      </c>
      <c r="V44" s="11">
        <f t="shared" si="5"/>
        <v>0</v>
      </c>
      <c r="W44" s="64"/>
      <c r="X44" s="109" t="str">
        <f t="shared" si="6"/>
        <v>P</v>
      </c>
    </row>
    <row r="45" spans="1:24" x14ac:dyDescent="0.2">
      <c r="A45" s="140">
        <v>31</v>
      </c>
      <c r="B45" s="18"/>
      <c r="C45" s="18"/>
      <c r="D45" s="32"/>
      <c r="E45" s="19"/>
      <c r="F45" s="32"/>
      <c r="G45" s="18"/>
      <c r="H45" s="17"/>
      <c r="I45" s="17"/>
      <c r="J45" s="17"/>
      <c r="K45" s="18"/>
      <c r="L45" s="221"/>
      <c r="M45" s="221"/>
      <c r="N45" s="221"/>
      <c r="O45" s="222" t="str">
        <f t="shared" si="1"/>
        <v/>
      </c>
      <c r="P45" s="51" t="str">
        <f>IF(Wohnsitz!L45="","",IF(I45=4535,VLOOKUP(J45,Parameter!$B$1:$E$140,2,0),VLOOKUP(X45,Parameter!$A$1:$E$140,3,0)))</f>
        <v/>
      </c>
      <c r="Q45" s="51" t="str">
        <f>IF(Wohnsitz!M45="","",IF(I45=4535,VLOOKUP(J45,Parameter!$B$1:$E$140,3,0),VLOOKUP(X45,Parameter!$A$1:$E$140,4,0)))</f>
        <v/>
      </c>
      <c r="R45" s="51" t="str">
        <f>IF(Wohnsitz!N45="","",IF(I45=4535,VLOOKUP(J45,Parameter!$B$1:$E$140,4,0),VLOOKUP(X45,Parameter!$A$1:$E$140,5,0)))</f>
        <v/>
      </c>
      <c r="S45" s="51" t="str">
        <f t="shared" si="2"/>
        <v/>
      </c>
      <c r="T45" s="51" t="str">
        <f t="shared" si="3"/>
        <v/>
      </c>
      <c r="U45" s="51" t="str">
        <f t="shared" si="4"/>
        <v/>
      </c>
      <c r="V45" s="11">
        <f t="shared" si="5"/>
        <v>0</v>
      </c>
      <c r="W45" s="64"/>
      <c r="X45" s="109" t="str">
        <f t="shared" si="6"/>
        <v>P</v>
      </c>
    </row>
    <row r="46" spans="1:24" x14ac:dyDescent="0.2">
      <c r="A46" s="140">
        <v>32</v>
      </c>
      <c r="B46" s="18"/>
      <c r="C46" s="18"/>
      <c r="D46" s="32"/>
      <c r="E46" s="19"/>
      <c r="F46" s="32"/>
      <c r="G46" s="18"/>
      <c r="H46" s="17"/>
      <c r="I46" s="17"/>
      <c r="J46" s="17"/>
      <c r="K46" s="18"/>
      <c r="L46" s="221"/>
      <c r="M46" s="221"/>
      <c r="N46" s="221"/>
      <c r="O46" s="222" t="str">
        <f t="shared" si="1"/>
        <v/>
      </c>
      <c r="P46" s="51" t="str">
        <f>IF(Wohnsitz!L46="","",IF(I46=4535,VLOOKUP(J46,Parameter!$B$1:$E$140,2,0),VLOOKUP(X46,Parameter!$A$1:$E$140,3,0)))</f>
        <v/>
      </c>
      <c r="Q46" s="51" t="str">
        <f>IF(Wohnsitz!M46="","",IF(I46=4535,VLOOKUP(J46,Parameter!$B$1:$E$140,3,0),VLOOKUP(X46,Parameter!$A$1:$E$140,4,0)))</f>
        <v/>
      </c>
      <c r="R46" s="51" t="str">
        <f>IF(Wohnsitz!N46="","",IF(I46=4535,VLOOKUP(J46,Parameter!$B$1:$E$140,4,0),VLOOKUP(X46,Parameter!$A$1:$E$140,5,0)))</f>
        <v/>
      </c>
      <c r="S46" s="51" t="str">
        <f t="shared" si="2"/>
        <v/>
      </c>
      <c r="T46" s="51" t="str">
        <f t="shared" si="3"/>
        <v/>
      </c>
      <c r="U46" s="51" t="str">
        <f t="shared" si="4"/>
        <v/>
      </c>
      <c r="V46" s="11">
        <f t="shared" si="5"/>
        <v>0</v>
      </c>
      <c r="W46" s="64"/>
      <c r="X46" s="109" t="str">
        <f t="shared" si="6"/>
        <v>P</v>
      </c>
    </row>
    <row r="47" spans="1:24" x14ac:dyDescent="0.2">
      <c r="A47" s="140">
        <v>33</v>
      </c>
      <c r="B47" s="18"/>
      <c r="C47" s="18"/>
      <c r="D47" s="32"/>
      <c r="E47" s="19"/>
      <c r="F47" s="32"/>
      <c r="G47" s="18"/>
      <c r="H47" s="17"/>
      <c r="I47" s="17"/>
      <c r="J47" s="17"/>
      <c r="K47" s="18"/>
      <c r="L47" s="221"/>
      <c r="M47" s="221"/>
      <c r="N47" s="221"/>
      <c r="O47" s="222" t="str">
        <f t="shared" si="1"/>
        <v/>
      </c>
      <c r="P47" s="51" t="str">
        <f>IF(Wohnsitz!L47="","",IF(I47=4535,VLOOKUP(J47,Parameter!$B$1:$E$140,2,0),VLOOKUP(X47,Parameter!$A$1:$E$140,3,0)))</f>
        <v/>
      </c>
      <c r="Q47" s="51" t="str">
        <f>IF(Wohnsitz!M47="","",IF(I47=4535,VLOOKUP(J47,Parameter!$B$1:$E$140,3,0),VLOOKUP(X47,Parameter!$A$1:$E$140,4,0)))</f>
        <v/>
      </c>
      <c r="R47" s="51" t="str">
        <f>IF(Wohnsitz!N47="","",IF(I47=4535,VLOOKUP(J47,Parameter!$B$1:$E$140,4,0),VLOOKUP(X47,Parameter!$A$1:$E$140,5,0)))</f>
        <v/>
      </c>
      <c r="S47" s="51" t="str">
        <f t="shared" si="2"/>
        <v/>
      </c>
      <c r="T47" s="51" t="str">
        <f t="shared" si="3"/>
        <v/>
      </c>
      <c r="U47" s="51" t="str">
        <f t="shared" si="4"/>
        <v/>
      </c>
      <c r="V47" s="11">
        <f t="shared" si="5"/>
        <v>0</v>
      </c>
      <c r="W47" s="64"/>
      <c r="X47" s="109" t="str">
        <f t="shared" si="6"/>
        <v>P</v>
      </c>
    </row>
    <row r="48" spans="1:24" x14ac:dyDescent="0.2">
      <c r="A48" s="140">
        <v>34</v>
      </c>
      <c r="B48" s="18"/>
      <c r="C48" s="18"/>
      <c r="D48" s="32"/>
      <c r="E48" s="19"/>
      <c r="F48" s="32"/>
      <c r="G48" s="18"/>
      <c r="H48" s="17"/>
      <c r="I48" s="17"/>
      <c r="J48" s="17"/>
      <c r="K48" s="18"/>
      <c r="L48" s="221"/>
      <c r="M48" s="221"/>
      <c r="N48" s="221"/>
      <c r="O48" s="222" t="str">
        <f t="shared" si="1"/>
        <v/>
      </c>
      <c r="P48" s="51" t="str">
        <f>IF(Wohnsitz!L48="","",IF(I48=4535,VLOOKUP(J48,Parameter!$B$1:$E$140,2,0),VLOOKUP(X48,Parameter!$A$1:$E$140,3,0)))</f>
        <v/>
      </c>
      <c r="Q48" s="51" t="str">
        <f>IF(Wohnsitz!M48="","",IF(I48=4535,VLOOKUP(J48,Parameter!$B$1:$E$140,3,0),VLOOKUP(X48,Parameter!$A$1:$E$140,4,0)))</f>
        <v/>
      </c>
      <c r="R48" s="51" t="str">
        <f>IF(Wohnsitz!N48="","",IF(I48=4535,VLOOKUP(J48,Parameter!$B$1:$E$140,4,0),VLOOKUP(X48,Parameter!$A$1:$E$140,5,0)))</f>
        <v/>
      </c>
      <c r="S48" s="51" t="str">
        <f t="shared" si="2"/>
        <v/>
      </c>
      <c r="T48" s="51" t="str">
        <f t="shared" si="3"/>
        <v/>
      </c>
      <c r="U48" s="51" t="str">
        <f t="shared" si="4"/>
        <v/>
      </c>
      <c r="V48" s="11">
        <f t="shared" si="5"/>
        <v>0</v>
      </c>
      <c r="W48" s="64"/>
      <c r="X48" s="109" t="str">
        <f t="shared" si="6"/>
        <v>P</v>
      </c>
    </row>
    <row r="49" spans="1:24" x14ac:dyDescent="0.2">
      <c r="A49" s="140">
        <v>35</v>
      </c>
      <c r="B49" s="18"/>
      <c r="C49" s="18"/>
      <c r="D49" s="32"/>
      <c r="E49" s="19"/>
      <c r="F49" s="32"/>
      <c r="G49" s="18"/>
      <c r="H49" s="17"/>
      <c r="I49" s="17"/>
      <c r="J49" s="17"/>
      <c r="K49" s="18"/>
      <c r="L49" s="221"/>
      <c r="M49" s="221"/>
      <c r="N49" s="221"/>
      <c r="O49" s="222" t="str">
        <f t="shared" si="1"/>
        <v/>
      </c>
      <c r="P49" s="51" t="str">
        <f>IF(Wohnsitz!L49="","",IF(I49=4535,VLOOKUP(J49,Parameter!$B$1:$E$140,2,0),VLOOKUP(X49,Parameter!$A$1:$E$140,3,0)))</f>
        <v/>
      </c>
      <c r="Q49" s="51" t="str">
        <f>IF(Wohnsitz!M49="","",IF(I49=4535,VLOOKUP(J49,Parameter!$B$1:$E$140,3,0),VLOOKUP(X49,Parameter!$A$1:$E$140,4,0)))</f>
        <v/>
      </c>
      <c r="R49" s="51" t="str">
        <f>IF(Wohnsitz!N49="","",IF(I49=4535,VLOOKUP(J49,Parameter!$B$1:$E$140,4,0),VLOOKUP(X49,Parameter!$A$1:$E$140,5,0)))</f>
        <v/>
      </c>
      <c r="S49" s="51" t="str">
        <f t="shared" si="2"/>
        <v/>
      </c>
      <c r="T49" s="51" t="str">
        <f t="shared" si="3"/>
        <v/>
      </c>
      <c r="U49" s="51" t="str">
        <f t="shared" si="4"/>
        <v/>
      </c>
      <c r="V49" s="11">
        <f t="shared" si="5"/>
        <v>0</v>
      </c>
      <c r="W49" s="64"/>
      <c r="X49" s="109" t="str">
        <f t="shared" si="6"/>
        <v>P</v>
      </c>
    </row>
    <row r="50" spans="1:24" x14ac:dyDescent="0.2">
      <c r="A50" s="140">
        <v>36</v>
      </c>
      <c r="B50" s="18"/>
      <c r="C50" s="18"/>
      <c r="D50" s="32"/>
      <c r="E50" s="19"/>
      <c r="F50" s="32"/>
      <c r="G50" s="18"/>
      <c r="H50" s="17"/>
      <c r="I50" s="17"/>
      <c r="J50" s="17"/>
      <c r="K50" s="18"/>
      <c r="L50" s="221"/>
      <c r="M50" s="221"/>
      <c r="N50" s="221"/>
      <c r="O50" s="222" t="str">
        <f t="shared" si="1"/>
        <v/>
      </c>
      <c r="P50" s="51" t="str">
        <f>IF(Wohnsitz!L50="","",IF(I50=4535,VLOOKUP(J50,Parameter!$B$1:$E$140,2,0),VLOOKUP(X50,Parameter!$A$1:$E$140,3,0)))</f>
        <v/>
      </c>
      <c r="Q50" s="51" t="str">
        <f>IF(Wohnsitz!M50="","",IF(I50=4535,VLOOKUP(J50,Parameter!$B$1:$E$140,3,0),VLOOKUP(X50,Parameter!$A$1:$E$140,4,0)))</f>
        <v/>
      </c>
      <c r="R50" s="51" t="str">
        <f>IF(Wohnsitz!N50="","",IF(I50=4535,VLOOKUP(J50,Parameter!$B$1:$E$140,4,0),VLOOKUP(X50,Parameter!$A$1:$E$140,5,0)))</f>
        <v/>
      </c>
      <c r="S50" s="51" t="str">
        <f t="shared" si="2"/>
        <v/>
      </c>
      <c r="T50" s="51" t="str">
        <f t="shared" si="3"/>
        <v/>
      </c>
      <c r="U50" s="51" t="str">
        <f t="shared" si="4"/>
        <v/>
      </c>
      <c r="V50" s="11">
        <f t="shared" si="5"/>
        <v>0</v>
      </c>
      <c r="W50" s="64"/>
      <c r="X50" s="109" t="str">
        <f t="shared" si="6"/>
        <v>P</v>
      </c>
    </row>
    <row r="51" spans="1:24" x14ac:dyDescent="0.2">
      <c r="A51" s="140">
        <v>37</v>
      </c>
      <c r="B51" s="18"/>
      <c r="C51" s="18"/>
      <c r="D51" s="32"/>
      <c r="E51" s="19"/>
      <c r="F51" s="32"/>
      <c r="G51" s="18"/>
      <c r="H51" s="17"/>
      <c r="I51" s="17"/>
      <c r="J51" s="17"/>
      <c r="K51" s="18"/>
      <c r="L51" s="221"/>
      <c r="M51" s="221"/>
      <c r="N51" s="221"/>
      <c r="O51" s="222" t="str">
        <f t="shared" si="1"/>
        <v/>
      </c>
      <c r="P51" s="51" t="str">
        <f>IF(Wohnsitz!L51="","",IF(I51=4535,VLOOKUP(J51,Parameter!$B$1:$E$140,2,0),VLOOKUP(X51,Parameter!$A$1:$E$140,3,0)))</f>
        <v/>
      </c>
      <c r="Q51" s="51" t="str">
        <f>IF(Wohnsitz!M51="","",IF(I51=4535,VLOOKUP(J51,Parameter!$B$1:$E$140,3,0),VLOOKUP(X51,Parameter!$A$1:$E$140,4,0)))</f>
        <v/>
      </c>
      <c r="R51" s="51" t="str">
        <f>IF(Wohnsitz!N51="","",IF(I51=4535,VLOOKUP(J51,Parameter!$B$1:$E$140,4,0),VLOOKUP(X51,Parameter!$A$1:$E$140,5,0)))</f>
        <v/>
      </c>
      <c r="S51" s="51" t="str">
        <f t="shared" si="2"/>
        <v/>
      </c>
      <c r="T51" s="51" t="str">
        <f t="shared" si="3"/>
        <v/>
      </c>
      <c r="U51" s="51" t="str">
        <f t="shared" si="4"/>
        <v/>
      </c>
      <c r="V51" s="11">
        <f t="shared" si="5"/>
        <v>0</v>
      </c>
      <c r="W51" s="64"/>
      <c r="X51" s="109" t="str">
        <f t="shared" si="6"/>
        <v>P</v>
      </c>
    </row>
    <row r="52" spans="1:24" x14ac:dyDescent="0.2">
      <c r="A52" s="140">
        <v>38</v>
      </c>
      <c r="B52" s="18"/>
      <c r="C52" s="18"/>
      <c r="D52" s="32"/>
      <c r="E52" s="19"/>
      <c r="F52" s="32"/>
      <c r="G52" s="18"/>
      <c r="H52" s="17"/>
      <c r="I52" s="17"/>
      <c r="J52" s="17"/>
      <c r="K52" s="18"/>
      <c r="L52" s="221"/>
      <c r="M52" s="221"/>
      <c r="N52" s="221"/>
      <c r="O52" s="222" t="str">
        <f t="shared" si="1"/>
        <v/>
      </c>
      <c r="P52" s="51" t="str">
        <f>IF(Wohnsitz!L52="","",IF(I52=4535,VLOOKUP(J52,Parameter!$B$1:$E$140,2,0),VLOOKUP(X52,Parameter!$A$1:$E$140,3,0)))</f>
        <v/>
      </c>
      <c r="Q52" s="51" t="str">
        <f>IF(Wohnsitz!M52="","",IF(I52=4535,VLOOKUP(J52,Parameter!$B$1:$E$140,3,0),VLOOKUP(X52,Parameter!$A$1:$E$140,4,0)))</f>
        <v/>
      </c>
      <c r="R52" s="51" t="str">
        <f>IF(Wohnsitz!N52="","",IF(I52=4535,VLOOKUP(J52,Parameter!$B$1:$E$140,4,0),VLOOKUP(X52,Parameter!$A$1:$E$140,5,0)))</f>
        <v/>
      </c>
      <c r="S52" s="51" t="str">
        <f t="shared" si="2"/>
        <v/>
      </c>
      <c r="T52" s="51" t="str">
        <f t="shared" si="3"/>
        <v/>
      </c>
      <c r="U52" s="51" t="str">
        <f t="shared" si="4"/>
        <v/>
      </c>
      <c r="V52" s="11">
        <f t="shared" si="5"/>
        <v>0</v>
      </c>
      <c r="W52" s="64"/>
      <c r="X52" s="109" t="str">
        <f t="shared" si="6"/>
        <v>P</v>
      </c>
    </row>
    <row r="53" spans="1:24" x14ac:dyDescent="0.2">
      <c r="A53" s="140">
        <v>39</v>
      </c>
      <c r="B53" s="18"/>
      <c r="C53" s="18"/>
      <c r="D53" s="32"/>
      <c r="E53" s="19"/>
      <c r="F53" s="32"/>
      <c r="G53" s="18"/>
      <c r="H53" s="17"/>
      <c r="I53" s="17"/>
      <c r="J53" s="17"/>
      <c r="K53" s="18"/>
      <c r="L53" s="221"/>
      <c r="M53" s="221"/>
      <c r="N53" s="221"/>
      <c r="O53" s="222" t="str">
        <f t="shared" si="1"/>
        <v/>
      </c>
      <c r="P53" s="51" t="str">
        <f>IF(Wohnsitz!L53="","",IF(I53=4535,VLOOKUP(J53,Parameter!$B$1:$E$140,2,0),VLOOKUP(X53,Parameter!$A$1:$E$140,3,0)))</f>
        <v/>
      </c>
      <c r="Q53" s="51" t="str">
        <f>IF(Wohnsitz!M53="","",IF(I53=4535,VLOOKUP(J53,Parameter!$B$1:$E$140,3,0),VLOOKUP(X53,Parameter!$A$1:$E$140,4,0)))</f>
        <v/>
      </c>
      <c r="R53" s="51" t="str">
        <f>IF(Wohnsitz!N53="","",IF(I53=4535,VLOOKUP(J53,Parameter!$B$1:$E$140,4,0),VLOOKUP(X53,Parameter!$A$1:$E$140,5,0)))</f>
        <v/>
      </c>
      <c r="S53" s="51" t="str">
        <f t="shared" si="2"/>
        <v/>
      </c>
      <c r="T53" s="51" t="str">
        <f t="shared" si="3"/>
        <v/>
      </c>
      <c r="U53" s="51" t="str">
        <f t="shared" si="4"/>
        <v/>
      </c>
      <c r="V53" s="11">
        <f t="shared" si="5"/>
        <v>0</v>
      </c>
      <c r="W53" s="64"/>
      <c r="X53" s="109" t="str">
        <f t="shared" si="6"/>
        <v>P</v>
      </c>
    </row>
    <row r="54" spans="1:24" x14ac:dyDescent="0.2">
      <c r="A54" s="140">
        <v>40</v>
      </c>
      <c r="B54" s="18"/>
      <c r="C54" s="18"/>
      <c r="D54" s="32"/>
      <c r="E54" s="19"/>
      <c r="F54" s="32"/>
      <c r="G54" s="18"/>
      <c r="H54" s="17"/>
      <c r="I54" s="17"/>
      <c r="J54" s="17"/>
      <c r="K54" s="18"/>
      <c r="L54" s="221"/>
      <c r="M54" s="221"/>
      <c r="N54" s="221"/>
      <c r="O54" s="222" t="str">
        <f t="shared" si="1"/>
        <v/>
      </c>
      <c r="P54" s="51" t="str">
        <f>IF(Wohnsitz!L54="","",IF(I54=4535,VLOOKUP(J54,Parameter!$B$1:$E$140,2,0),VLOOKUP(X54,Parameter!$A$1:$E$140,3,0)))</f>
        <v/>
      </c>
      <c r="Q54" s="51" t="str">
        <f>IF(Wohnsitz!M54="","",IF(I54=4535,VLOOKUP(J54,Parameter!$B$1:$E$140,3,0),VLOOKUP(X54,Parameter!$A$1:$E$140,4,0)))</f>
        <v/>
      </c>
      <c r="R54" s="51" t="str">
        <f>IF(Wohnsitz!N54="","",IF(I54=4535,VLOOKUP(J54,Parameter!$B$1:$E$140,4,0),VLOOKUP(X54,Parameter!$A$1:$E$140,5,0)))</f>
        <v/>
      </c>
      <c r="S54" s="51" t="str">
        <f t="shared" si="2"/>
        <v/>
      </c>
      <c r="T54" s="51" t="str">
        <f t="shared" si="3"/>
        <v/>
      </c>
      <c r="U54" s="51" t="str">
        <f t="shared" si="4"/>
        <v/>
      </c>
      <c r="V54" s="11">
        <f t="shared" si="5"/>
        <v>0</v>
      </c>
      <c r="W54" s="64"/>
      <c r="X54" s="109" t="str">
        <f t="shared" si="6"/>
        <v>P</v>
      </c>
    </row>
    <row r="55" spans="1:24" x14ac:dyDescent="0.2">
      <c r="A55" s="140">
        <v>41</v>
      </c>
      <c r="B55" s="18"/>
      <c r="C55" s="18"/>
      <c r="D55" s="32"/>
      <c r="E55" s="19"/>
      <c r="F55" s="32"/>
      <c r="G55" s="18"/>
      <c r="H55" s="17"/>
      <c r="I55" s="17"/>
      <c r="J55" s="17"/>
      <c r="K55" s="18"/>
      <c r="L55" s="221"/>
      <c r="M55" s="221"/>
      <c r="N55" s="221"/>
      <c r="O55" s="222" t="str">
        <f t="shared" si="1"/>
        <v/>
      </c>
      <c r="P55" s="51" t="str">
        <f>IF(Wohnsitz!L55="","",IF(I55=4535,VLOOKUP(J55,Parameter!$B$1:$E$140,2,0),VLOOKUP(X55,Parameter!$A$1:$E$140,3,0)))</f>
        <v/>
      </c>
      <c r="Q55" s="51" t="str">
        <f>IF(Wohnsitz!M55="","",IF(I55=4535,VLOOKUP(J55,Parameter!$B$1:$E$140,3,0),VLOOKUP(X55,Parameter!$A$1:$E$140,4,0)))</f>
        <v/>
      </c>
      <c r="R55" s="51" t="str">
        <f>IF(Wohnsitz!N55="","",IF(I55=4535,VLOOKUP(J55,Parameter!$B$1:$E$140,4,0),VLOOKUP(X55,Parameter!$A$1:$E$140,5,0)))</f>
        <v/>
      </c>
      <c r="S55" s="51" t="str">
        <f t="shared" si="2"/>
        <v/>
      </c>
      <c r="T55" s="51" t="str">
        <f t="shared" si="3"/>
        <v/>
      </c>
      <c r="U55" s="51" t="str">
        <f t="shared" si="4"/>
        <v/>
      </c>
      <c r="V55" s="11">
        <f t="shared" si="5"/>
        <v>0</v>
      </c>
      <c r="W55" s="64"/>
      <c r="X55" s="109" t="str">
        <f t="shared" si="6"/>
        <v>P</v>
      </c>
    </row>
    <row r="56" spans="1:24" x14ac:dyDescent="0.2">
      <c r="A56" s="140">
        <v>42</v>
      </c>
      <c r="B56" s="18"/>
      <c r="C56" s="18"/>
      <c r="D56" s="32"/>
      <c r="E56" s="19"/>
      <c r="F56" s="32"/>
      <c r="G56" s="18"/>
      <c r="H56" s="17"/>
      <c r="I56" s="17"/>
      <c r="J56" s="17"/>
      <c r="K56" s="18"/>
      <c r="L56" s="221"/>
      <c r="M56" s="221"/>
      <c r="N56" s="221"/>
      <c r="O56" s="222" t="str">
        <f t="shared" si="1"/>
        <v/>
      </c>
      <c r="P56" s="51" t="str">
        <f>IF(Wohnsitz!L56="","",IF(I56=4535,VLOOKUP(J56,Parameter!$B$1:$E$140,2,0),VLOOKUP(X56,Parameter!$A$1:$E$140,3,0)))</f>
        <v/>
      </c>
      <c r="Q56" s="51" t="str">
        <f>IF(Wohnsitz!M56="","",IF(I56=4535,VLOOKUP(J56,Parameter!$B$1:$E$140,3,0),VLOOKUP(X56,Parameter!$A$1:$E$140,4,0)))</f>
        <v/>
      </c>
      <c r="R56" s="51" t="str">
        <f>IF(Wohnsitz!N56="","",IF(I56=4535,VLOOKUP(J56,Parameter!$B$1:$E$140,4,0),VLOOKUP(X56,Parameter!$A$1:$E$140,5,0)))</f>
        <v/>
      </c>
      <c r="S56" s="51" t="str">
        <f t="shared" si="2"/>
        <v/>
      </c>
      <c r="T56" s="51" t="str">
        <f t="shared" si="3"/>
        <v/>
      </c>
      <c r="U56" s="51" t="str">
        <f t="shared" si="4"/>
        <v/>
      </c>
      <c r="V56" s="11">
        <f t="shared" si="5"/>
        <v>0</v>
      </c>
      <c r="W56" s="64"/>
      <c r="X56" s="109" t="str">
        <f t="shared" si="6"/>
        <v>P</v>
      </c>
    </row>
    <row r="57" spans="1:24" x14ac:dyDescent="0.2">
      <c r="A57" s="140">
        <v>43</v>
      </c>
      <c r="B57" s="18"/>
      <c r="C57" s="18"/>
      <c r="D57" s="32"/>
      <c r="E57" s="19"/>
      <c r="F57" s="32"/>
      <c r="G57" s="18"/>
      <c r="H57" s="17"/>
      <c r="I57" s="17"/>
      <c r="J57" s="17"/>
      <c r="K57" s="18"/>
      <c r="L57" s="221"/>
      <c r="M57" s="221"/>
      <c r="N57" s="221"/>
      <c r="O57" s="222" t="str">
        <f t="shared" si="1"/>
        <v/>
      </c>
      <c r="P57" s="51" t="str">
        <f>IF(Wohnsitz!L57="","",IF(I57=4535,VLOOKUP(J57,Parameter!$B$1:$E$140,2,0),VLOOKUP(X57,Parameter!$A$1:$E$140,3,0)))</f>
        <v/>
      </c>
      <c r="Q57" s="51" t="str">
        <f>IF(Wohnsitz!M57="","",IF(I57=4535,VLOOKUP(J57,Parameter!$B$1:$E$140,3,0),VLOOKUP(X57,Parameter!$A$1:$E$140,4,0)))</f>
        <v/>
      </c>
      <c r="R57" s="51" t="str">
        <f>IF(Wohnsitz!N57="","",IF(I57=4535,VLOOKUP(J57,Parameter!$B$1:$E$140,4,0),VLOOKUP(X57,Parameter!$A$1:$E$140,5,0)))</f>
        <v/>
      </c>
      <c r="S57" s="51" t="str">
        <f t="shared" si="2"/>
        <v/>
      </c>
      <c r="T57" s="51" t="str">
        <f t="shared" si="3"/>
        <v/>
      </c>
      <c r="U57" s="51" t="str">
        <f t="shared" si="4"/>
        <v/>
      </c>
      <c r="V57" s="11">
        <f t="shared" si="5"/>
        <v>0</v>
      </c>
      <c r="W57" s="64"/>
      <c r="X57" s="109" t="str">
        <f t="shared" si="6"/>
        <v>P</v>
      </c>
    </row>
    <row r="58" spans="1:24" x14ac:dyDescent="0.2">
      <c r="A58" s="140">
        <v>44</v>
      </c>
      <c r="B58" s="18"/>
      <c r="C58" s="18"/>
      <c r="D58" s="32"/>
      <c r="E58" s="19"/>
      <c r="F58" s="32"/>
      <c r="G58" s="18"/>
      <c r="H58" s="17"/>
      <c r="I58" s="17"/>
      <c r="J58" s="17"/>
      <c r="K58" s="18"/>
      <c r="L58" s="221"/>
      <c r="M58" s="221"/>
      <c r="N58" s="221"/>
      <c r="O58" s="222" t="str">
        <f t="shared" si="1"/>
        <v/>
      </c>
      <c r="P58" s="51" t="str">
        <f>IF(Wohnsitz!L58="","",IF(I58=4535,VLOOKUP(J58,Parameter!$B$1:$E$140,2,0),VLOOKUP(X58,Parameter!$A$1:$E$140,3,0)))</f>
        <v/>
      </c>
      <c r="Q58" s="51" t="str">
        <f>IF(Wohnsitz!M58="","",IF(I58=4535,VLOOKUP(J58,Parameter!$B$1:$E$140,3,0),VLOOKUP(X58,Parameter!$A$1:$E$140,4,0)))</f>
        <v/>
      </c>
      <c r="R58" s="51" t="str">
        <f>IF(Wohnsitz!N58="","",IF(I58=4535,VLOOKUP(J58,Parameter!$B$1:$E$140,4,0),VLOOKUP(X58,Parameter!$A$1:$E$140,5,0)))</f>
        <v/>
      </c>
      <c r="S58" s="51" t="str">
        <f t="shared" si="2"/>
        <v/>
      </c>
      <c r="T58" s="51" t="str">
        <f t="shared" si="3"/>
        <v/>
      </c>
      <c r="U58" s="51" t="str">
        <f t="shared" si="4"/>
        <v/>
      </c>
      <c r="V58" s="11">
        <f t="shared" si="5"/>
        <v>0</v>
      </c>
      <c r="W58" s="64"/>
      <c r="X58" s="109" t="str">
        <f t="shared" si="6"/>
        <v>P</v>
      </c>
    </row>
    <row r="59" spans="1:24" x14ac:dyDescent="0.2">
      <c r="A59" s="140">
        <v>45</v>
      </c>
      <c r="B59" s="18"/>
      <c r="C59" s="18"/>
      <c r="D59" s="32"/>
      <c r="E59" s="19"/>
      <c r="F59" s="32"/>
      <c r="G59" s="18"/>
      <c r="H59" s="17"/>
      <c r="I59" s="17"/>
      <c r="J59" s="17"/>
      <c r="K59" s="18"/>
      <c r="L59" s="221"/>
      <c r="M59" s="221"/>
      <c r="N59" s="221"/>
      <c r="O59" s="222" t="str">
        <f t="shared" si="1"/>
        <v/>
      </c>
      <c r="P59" s="51" t="str">
        <f>IF(Wohnsitz!L59="","",IF(I59=4535,VLOOKUP(J59,Parameter!$B$1:$E$140,2,0),VLOOKUP(X59,Parameter!$A$1:$E$140,3,0)))</f>
        <v/>
      </c>
      <c r="Q59" s="51" t="str">
        <f>IF(Wohnsitz!M59="","",IF(I59=4535,VLOOKUP(J59,Parameter!$B$1:$E$140,3,0),VLOOKUP(X59,Parameter!$A$1:$E$140,4,0)))</f>
        <v/>
      </c>
      <c r="R59" s="51" t="str">
        <f>IF(Wohnsitz!N59="","",IF(I59=4535,VLOOKUP(J59,Parameter!$B$1:$E$140,4,0),VLOOKUP(X59,Parameter!$A$1:$E$140,5,0)))</f>
        <v/>
      </c>
      <c r="S59" s="51" t="str">
        <f t="shared" si="2"/>
        <v/>
      </c>
      <c r="T59" s="51" t="str">
        <f t="shared" si="3"/>
        <v/>
      </c>
      <c r="U59" s="51" t="str">
        <f t="shared" si="4"/>
        <v/>
      </c>
      <c r="V59" s="11">
        <f t="shared" si="5"/>
        <v>0</v>
      </c>
      <c r="W59" s="64"/>
      <c r="X59" s="109" t="str">
        <f t="shared" si="6"/>
        <v>P</v>
      </c>
    </row>
    <row r="60" spans="1:24" x14ac:dyDescent="0.2">
      <c r="A60" s="140">
        <v>46</v>
      </c>
      <c r="B60" s="18"/>
      <c r="C60" s="18"/>
      <c r="D60" s="32"/>
      <c r="E60" s="19"/>
      <c r="F60" s="32"/>
      <c r="G60" s="18"/>
      <c r="H60" s="17"/>
      <c r="I60" s="17"/>
      <c r="J60" s="17"/>
      <c r="K60" s="18"/>
      <c r="L60" s="221"/>
      <c r="M60" s="221"/>
      <c r="N60" s="221"/>
      <c r="O60" s="222" t="str">
        <f t="shared" si="1"/>
        <v/>
      </c>
      <c r="P60" s="51" t="str">
        <f>IF(Wohnsitz!L60="","",IF(I60=4535,VLOOKUP(J60,Parameter!$B$1:$E$140,2,0),VLOOKUP(X60,Parameter!$A$1:$E$140,3,0)))</f>
        <v/>
      </c>
      <c r="Q60" s="51" t="str">
        <f>IF(Wohnsitz!M60="","",IF(I60=4535,VLOOKUP(J60,Parameter!$B$1:$E$140,3,0),VLOOKUP(X60,Parameter!$A$1:$E$140,4,0)))</f>
        <v/>
      </c>
      <c r="R60" s="51" t="str">
        <f>IF(Wohnsitz!N60="","",IF(I60=4535,VLOOKUP(J60,Parameter!$B$1:$E$140,4,0),VLOOKUP(X60,Parameter!$A$1:$E$140,5,0)))</f>
        <v/>
      </c>
      <c r="S60" s="51" t="str">
        <f t="shared" si="2"/>
        <v/>
      </c>
      <c r="T60" s="51" t="str">
        <f t="shared" si="3"/>
        <v/>
      </c>
      <c r="U60" s="51" t="str">
        <f t="shared" si="4"/>
        <v/>
      </c>
      <c r="V60" s="11">
        <f t="shared" si="5"/>
        <v>0</v>
      </c>
      <c r="W60" s="64"/>
      <c r="X60" s="109" t="str">
        <f t="shared" si="6"/>
        <v>P</v>
      </c>
    </row>
    <row r="61" spans="1:24" x14ac:dyDescent="0.2">
      <c r="A61" s="140">
        <v>47</v>
      </c>
      <c r="B61" s="18"/>
      <c r="C61" s="18"/>
      <c r="D61" s="32"/>
      <c r="E61" s="19"/>
      <c r="F61" s="32"/>
      <c r="G61" s="18"/>
      <c r="H61" s="17"/>
      <c r="I61" s="17"/>
      <c r="J61" s="17"/>
      <c r="K61" s="18"/>
      <c r="L61" s="221"/>
      <c r="M61" s="221"/>
      <c r="N61" s="221"/>
      <c r="O61" s="222" t="str">
        <f t="shared" si="1"/>
        <v/>
      </c>
      <c r="P61" s="51" t="str">
        <f>IF(Wohnsitz!L61="","",IF(I61=4535,VLOOKUP(J61,Parameter!$B$1:$E$140,2,0),VLOOKUP(X61,Parameter!$A$1:$E$140,3,0)))</f>
        <v/>
      </c>
      <c r="Q61" s="51" t="str">
        <f>IF(Wohnsitz!M61="","",IF(I61=4535,VLOOKUP(J61,Parameter!$B$1:$E$140,3,0),VLOOKUP(X61,Parameter!$A$1:$E$140,4,0)))</f>
        <v/>
      </c>
      <c r="R61" s="51" t="str">
        <f>IF(Wohnsitz!N61="","",IF(I61=4535,VLOOKUP(J61,Parameter!$B$1:$E$140,4,0),VLOOKUP(X61,Parameter!$A$1:$E$140,5,0)))</f>
        <v/>
      </c>
      <c r="S61" s="51" t="str">
        <f t="shared" si="2"/>
        <v/>
      </c>
      <c r="T61" s="51" t="str">
        <f t="shared" si="3"/>
        <v/>
      </c>
      <c r="U61" s="51" t="str">
        <f t="shared" si="4"/>
        <v/>
      </c>
      <c r="V61" s="11">
        <f t="shared" si="5"/>
        <v>0</v>
      </c>
      <c r="W61" s="64"/>
      <c r="X61" s="109" t="str">
        <f t="shared" si="6"/>
        <v>P</v>
      </c>
    </row>
    <row r="62" spans="1:24" x14ac:dyDescent="0.2">
      <c r="A62" s="140">
        <v>48</v>
      </c>
      <c r="B62" s="18"/>
      <c r="C62" s="18"/>
      <c r="D62" s="32"/>
      <c r="E62" s="19"/>
      <c r="F62" s="32"/>
      <c r="G62" s="18"/>
      <c r="H62" s="17"/>
      <c r="I62" s="17"/>
      <c r="J62" s="17"/>
      <c r="K62" s="18"/>
      <c r="L62" s="221"/>
      <c r="M62" s="221"/>
      <c r="N62" s="221"/>
      <c r="O62" s="222" t="str">
        <f t="shared" si="1"/>
        <v/>
      </c>
      <c r="P62" s="51" t="str">
        <f>IF(Wohnsitz!L62="","",IF(I62=4535,VLOOKUP(J62,Parameter!$B$1:$E$140,2,0),VLOOKUP(X62,Parameter!$A$1:$E$140,3,0)))</f>
        <v/>
      </c>
      <c r="Q62" s="51" t="str">
        <f>IF(Wohnsitz!M62="","",IF(I62=4535,VLOOKUP(J62,Parameter!$B$1:$E$140,3,0),VLOOKUP(X62,Parameter!$A$1:$E$140,4,0)))</f>
        <v/>
      </c>
      <c r="R62" s="51" t="str">
        <f>IF(Wohnsitz!N62="","",IF(I62=4535,VLOOKUP(J62,Parameter!$B$1:$E$140,4,0),VLOOKUP(X62,Parameter!$A$1:$E$140,5,0)))</f>
        <v/>
      </c>
      <c r="S62" s="51" t="str">
        <f t="shared" si="2"/>
        <v/>
      </c>
      <c r="T62" s="51" t="str">
        <f t="shared" si="3"/>
        <v/>
      </c>
      <c r="U62" s="51" t="str">
        <f t="shared" si="4"/>
        <v/>
      </c>
      <c r="V62" s="11">
        <f t="shared" si="5"/>
        <v>0</v>
      </c>
      <c r="W62" s="64"/>
      <c r="X62" s="109" t="str">
        <f t="shared" si="6"/>
        <v>P</v>
      </c>
    </row>
    <row r="63" spans="1:24" x14ac:dyDescent="0.2">
      <c r="A63" s="140">
        <v>49</v>
      </c>
      <c r="B63" s="18"/>
      <c r="C63" s="18"/>
      <c r="D63" s="32"/>
      <c r="E63" s="19"/>
      <c r="F63" s="32"/>
      <c r="G63" s="18"/>
      <c r="H63" s="17"/>
      <c r="I63" s="17"/>
      <c r="J63" s="17"/>
      <c r="K63" s="18"/>
      <c r="L63" s="221"/>
      <c r="M63" s="221"/>
      <c r="N63" s="221"/>
      <c r="O63" s="222" t="str">
        <f t="shared" si="1"/>
        <v/>
      </c>
      <c r="P63" s="51" t="str">
        <f>IF(Wohnsitz!L63="","",IF(I63=4535,VLOOKUP(J63,Parameter!$B$1:$E$140,2,0),VLOOKUP(X63,Parameter!$A$1:$E$140,3,0)))</f>
        <v/>
      </c>
      <c r="Q63" s="51" t="str">
        <f>IF(Wohnsitz!M63="","",IF(I63=4535,VLOOKUP(J63,Parameter!$B$1:$E$140,3,0),VLOOKUP(X63,Parameter!$A$1:$E$140,4,0)))</f>
        <v/>
      </c>
      <c r="R63" s="51" t="str">
        <f>IF(Wohnsitz!N63="","",IF(I63=4535,VLOOKUP(J63,Parameter!$B$1:$E$140,4,0),VLOOKUP(X63,Parameter!$A$1:$E$140,5,0)))</f>
        <v/>
      </c>
      <c r="S63" s="51" t="str">
        <f t="shared" si="2"/>
        <v/>
      </c>
      <c r="T63" s="51" t="str">
        <f t="shared" si="3"/>
        <v/>
      </c>
      <c r="U63" s="51" t="str">
        <f t="shared" si="4"/>
        <v/>
      </c>
      <c r="V63" s="11">
        <f t="shared" si="5"/>
        <v>0</v>
      </c>
      <c r="W63" s="64"/>
      <c r="X63" s="109" t="str">
        <f t="shared" si="6"/>
        <v>P</v>
      </c>
    </row>
    <row r="64" spans="1:24" x14ac:dyDescent="0.2">
      <c r="A64" s="140">
        <v>50</v>
      </c>
      <c r="B64" s="18"/>
      <c r="C64" s="18"/>
      <c r="D64" s="32"/>
      <c r="E64" s="19"/>
      <c r="F64" s="32"/>
      <c r="G64" s="18"/>
      <c r="H64" s="17"/>
      <c r="I64" s="17"/>
      <c r="J64" s="17"/>
      <c r="K64" s="18"/>
      <c r="L64" s="221"/>
      <c r="M64" s="221"/>
      <c r="N64" s="221"/>
      <c r="O64" s="222" t="str">
        <f t="shared" si="1"/>
        <v/>
      </c>
      <c r="P64" s="51" t="str">
        <f>IF(Wohnsitz!L64="","",IF(I64=4535,VLOOKUP(J64,Parameter!$B$1:$E$140,2,0),VLOOKUP(X64,Parameter!$A$1:$E$140,3,0)))</f>
        <v/>
      </c>
      <c r="Q64" s="51" t="str">
        <f>IF(Wohnsitz!M64="","",IF(I64=4535,VLOOKUP(J64,Parameter!$B$1:$E$140,3,0),VLOOKUP(X64,Parameter!$A$1:$E$140,4,0)))</f>
        <v/>
      </c>
      <c r="R64" s="51" t="str">
        <f>IF(Wohnsitz!N64="","",IF(I64=4535,VLOOKUP(J64,Parameter!$B$1:$E$140,4,0),VLOOKUP(X64,Parameter!$A$1:$E$140,5,0)))</f>
        <v/>
      </c>
      <c r="S64" s="51" t="str">
        <f t="shared" si="2"/>
        <v/>
      </c>
      <c r="T64" s="51" t="str">
        <f t="shared" si="3"/>
        <v/>
      </c>
      <c r="U64" s="51" t="str">
        <f t="shared" si="4"/>
        <v/>
      </c>
      <c r="V64" s="11">
        <f t="shared" si="5"/>
        <v>0</v>
      </c>
      <c r="W64" s="64"/>
      <c r="X64" s="109" t="str">
        <f t="shared" si="6"/>
        <v>P</v>
      </c>
    </row>
    <row r="65" spans="1:24" x14ac:dyDescent="0.2">
      <c r="A65" s="140">
        <v>51</v>
      </c>
      <c r="B65" s="18"/>
      <c r="C65" s="18"/>
      <c r="D65" s="32"/>
      <c r="E65" s="19"/>
      <c r="F65" s="32"/>
      <c r="G65" s="18"/>
      <c r="H65" s="17"/>
      <c r="I65" s="17"/>
      <c r="J65" s="17"/>
      <c r="K65" s="18"/>
      <c r="L65" s="221"/>
      <c r="M65" s="221"/>
      <c r="N65" s="221"/>
      <c r="O65" s="222" t="str">
        <f t="shared" si="1"/>
        <v/>
      </c>
      <c r="P65" s="51" t="str">
        <f>IF(Wohnsitz!L65="","",IF(I65=4535,VLOOKUP(J65,Parameter!$B$1:$E$140,2,0),VLOOKUP(X65,Parameter!$A$1:$E$140,3,0)))</f>
        <v/>
      </c>
      <c r="Q65" s="51" t="str">
        <f>IF(Wohnsitz!M65="","",IF(I65=4535,VLOOKUP(J65,Parameter!$B$1:$E$140,3,0),VLOOKUP(X65,Parameter!$A$1:$E$140,4,0)))</f>
        <v/>
      </c>
      <c r="R65" s="51" t="str">
        <f>IF(Wohnsitz!N65="","",IF(I65=4535,VLOOKUP(J65,Parameter!$B$1:$E$140,4,0),VLOOKUP(X65,Parameter!$A$1:$E$140,5,0)))</f>
        <v/>
      </c>
      <c r="S65" s="51" t="str">
        <f t="shared" si="2"/>
        <v/>
      </c>
      <c r="T65" s="51" t="str">
        <f t="shared" si="3"/>
        <v/>
      </c>
      <c r="U65" s="51" t="str">
        <f t="shared" si="4"/>
        <v/>
      </c>
      <c r="V65" s="11">
        <f t="shared" si="5"/>
        <v>0</v>
      </c>
      <c r="W65" s="64"/>
      <c r="X65" s="109" t="str">
        <f t="shared" si="6"/>
        <v>P</v>
      </c>
    </row>
    <row r="66" spans="1:24" x14ac:dyDescent="0.2">
      <c r="A66" s="140">
        <v>52</v>
      </c>
      <c r="B66" s="18"/>
      <c r="C66" s="18"/>
      <c r="D66" s="32"/>
      <c r="E66" s="19"/>
      <c r="F66" s="32"/>
      <c r="G66" s="18"/>
      <c r="H66" s="17"/>
      <c r="I66" s="17"/>
      <c r="J66" s="17"/>
      <c r="K66" s="18"/>
      <c r="L66" s="221"/>
      <c r="M66" s="221"/>
      <c r="N66" s="221"/>
      <c r="O66" s="222" t="str">
        <f t="shared" si="1"/>
        <v/>
      </c>
      <c r="P66" s="51" t="str">
        <f>IF(Wohnsitz!L66="","",IF(I66=4535,VLOOKUP(J66,Parameter!$B$1:$E$140,2,0),VLOOKUP(X66,Parameter!$A$1:$E$140,3,0)))</f>
        <v/>
      </c>
      <c r="Q66" s="51" t="str">
        <f>IF(Wohnsitz!M66="","",IF(I66=4535,VLOOKUP(J66,Parameter!$B$1:$E$140,3,0),VLOOKUP(X66,Parameter!$A$1:$E$140,4,0)))</f>
        <v/>
      </c>
      <c r="R66" s="51" t="str">
        <f>IF(Wohnsitz!N66="","",IF(I66=4535,VLOOKUP(J66,Parameter!$B$1:$E$140,4,0),VLOOKUP(X66,Parameter!$A$1:$E$140,5,0)))</f>
        <v/>
      </c>
      <c r="S66" s="51" t="str">
        <f t="shared" si="2"/>
        <v/>
      </c>
      <c r="T66" s="51" t="str">
        <f t="shared" si="3"/>
        <v/>
      </c>
      <c r="U66" s="51" t="str">
        <f t="shared" si="4"/>
        <v/>
      </c>
      <c r="V66" s="11">
        <f t="shared" si="5"/>
        <v>0</v>
      </c>
      <c r="W66" s="64"/>
      <c r="X66" s="109" t="str">
        <f t="shared" si="6"/>
        <v>P</v>
      </c>
    </row>
    <row r="67" spans="1:24" x14ac:dyDescent="0.2">
      <c r="A67" s="140">
        <v>53</v>
      </c>
      <c r="B67" s="18"/>
      <c r="C67" s="18"/>
      <c r="D67" s="32"/>
      <c r="E67" s="19"/>
      <c r="F67" s="32"/>
      <c r="G67" s="18"/>
      <c r="H67" s="17"/>
      <c r="I67" s="17"/>
      <c r="J67" s="17"/>
      <c r="K67" s="18"/>
      <c r="L67" s="221"/>
      <c r="M67" s="221"/>
      <c r="N67" s="221"/>
      <c r="O67" s="222" t="str">
        <f t="shared" si="1"/>
        <v/>
      </c>
      <c r="P67" s="51" t="str">
        <f>IF(Wohnsitz!L67="","",IF(I67=4535,VLOOKUP(J67,Parameter!$B$1:$E$140,2,0),VLOOKUP(X67,Parameter!$A$1:$E$140,3,0)))</f>
        <v/>
      </c>
      <c r="Q67" s="51" t="str">
        <f>IF(Wohnsitz!M67="","",IF(I67=4535,VLOOKUP(J67,Parameter!$B$1:$E$140,3,0),VLOOKUP(X67,Parameter!$A$1:$E$140,4,0)))</f>
        <v/>
      </c>
      <c r="R67" s="51" t="str">
        <f>IF(Wohnsitz!N67="","",IF(I67=4535,VLOOKUP(J67,Parameter!$B$1:$E$140,4,0),VLOOKUP(X67,Parameter!$A$1:$E$140,5,0)))</f>
        <v/>
      </c>
      <c r="S67" s="51" t="str">
        <f t="shared" si="2"/>
        <v/>
      </c>
      <c r="T67" s="51" t="str">
        <f t="shared" si="3"/>
        <v/>
      </c>
      <c r="U67" s="51" t="str">
        <f t="shared" si="4"/>
        <v/>
      </c>
      <c r="V67" s="11">
        <f t="shared" si="5"/>
        <v>0</v>
      </c>
      <c r="W67" s="64"/>
      <c r="X67" s="109" t="str">
        <f t="shared" si="6"/>
        <v>P</v>
      </c>
    </row>
    <row r="68" spans="1:24" x14ac:dyDescent="0.2">
      <c r="A68" s="140">
        <v>54</v>
      </c>
      <c r="B68" s="18"/>
      <c r="C68" s="18"/>
      <c r="D68" s="32"/>
      <c r="E68" s="19"/>
      <c r="F68" s="32"/>
      <c r="G68" s="18"/>
      <c r="H68" s="17"/>
      <c r="I68" s="17"/>
      <c r="J68" s="17"/>
      <c r="K68" s="18"/>
      <c r="L68" s="221"/>
      <c r="M68" s="221"/>
      <c r="N68" s="221"/>
      <c r="O68" s="222" t="str">
        <f t="shared" si="1"/>
        <v/>
      </c>
      <c r="P68" s="51" t="str">
        <f>IF(Wohnsitz!L68="","",IF(I68=4535,VLOOKUP(J68,Parameter!$B$1:$E$140,2,0),VLOOKUP(X68,Parameter!$A$1:$E$140,3,0)))</f>
        <v/>
      </c>
      <c r="Q68" s="51" t="str">
        <f>IF(Wohnsitz!M68="","",IF(I68=4535,VLOOKUP(J68,Parameter!$B$1:$E$140,3,0),VLOOKUP(X68,Parameter!$A$1:$E$140,4,0)))</f>
        <v/>
      </c>
      <c r="R68" s="51" t="str">
        <f>IF(Wohnsitz!N68="","",IF(I68=4535,VLOOKUP(J68,Parameter!$B$1:$E$140,4,0),VLOOKUP(X68,Parameter!$A$1:$E$140,5,0)))</f>
        <v/>
      </c>
      <c r="S68" s="51" t="str">
        <f t="shared" si="2"/>
        <v/>
      </c>
      <c r="T68" s="51" t="str">
        <f t="shared" si="3"/>
        <v/>
      </c>
      <c r="U68" s="51" t="str">
        <f t="shared" si="4"/>
        <v/>
      </c>
      <c r="V68" s="11">
        <f t="shared" si="5"/>
        <v>0</v>
      </c>
      <c r="W68" s="64"/>
      <c r="X68" s="109" t="str">
        <f t="shared" si="6"/>
        <v>P</v>
      </c>
    </row>
    <row r="69" spans="1:24" x14ac:dyDescent="0.2">
      <c r="A69" s="140">
        <v>55</v>
      </c>
      <c r="B69" s="18"/>
      <c r="C69" s="18"/>
      <c r="D69" s="32"/>
      <c r="E69" s="19"/>
      <c r="F69" s="32"/>
      <c r="G69" s="18"/>
      <c r="H69" s="17"/>
      <c r="I69" s="17"/>
      <c r="J69" s="17"/>
      <c r="K69" s="18"/>
      <c r="L69" s="221"/>
      <c r="M69" s="221"/>
      <c r="N69" s="221"/>
      <c r="O69" s="222" t="str">
        <f t="shared" si="1"/>
        <v/>
      </c>
      <c r="P69" s="51" t="str">
        <f>IF(Wohnsitz!L69="","",IF(I69=4535,VLOOKUP(J69,Parameter!$B$1:$E$140,2,0),VLOOKUP(X69,Parameter!$A$1:$E$140,3,0)))</f>
        <v/>
      </c>
      <c r="Q69" s="51" t="str">
        <f>IF(Wohnsitz!M69="","",IF(I69=4535,VLOOKUP(J69,Parameter!$B$1:$E$140,3,0),VLOOKUP(X69,Parameter!$A$1:$E$140,4,0)))</f>
        <v/>
      </c>
      <c r="R69" s="51" t="str">
        <f>IF(Wohnsitz!N69="","",IF(I69=4535,VLOOKUP(J69,Parameter!$B$1:$E$140,4,0),VLOOKUP(X69,Parameter!$A$1:$E$140,5,0)))</f>
        <v/>
      </c>
      <c r="S69" s="51" t="str">
        <f t="shared" si="2"/>
        <v/>
      </c>
      <c r="T69" s="51" t="str">
        <f t="shared" si="3"/>
        <v/>
      </c>
      <c r="U69" s="51" t="str">
        <f t="shared" si="4"/>
        <v/>
      </c>
      <c r="V69" s="11">
        <f t="shared" si="5"/>
        <v>0</v>
      </c>
      <c r="W69" s="64"/>
      <c r="X69" s="109" t="str">
        <f t="shared" si="6"/>
        <v>P</v>
      </c>
    </row>
    <row r="70" spans="1:24" x14ac:dyDescent="0.2">
      <c r="A70" s="140">
        <v>56</v>
      </c>
      <c r="B70" s="18"/>
      <c r="C70" s="18"/>
      <c r="D70" s="32"/>
      <c r="E70" s="19"/>
      <c r="F70" s="32"/>
      <c r="G70" s="18"/>
      <c r="H70" s="17"/>
      <c r="I70" s="17"/>
      <c r="J70" s="17"/>
      <c r="K70" s="18"/>
      <c r="L70" s="221"/>
      <c r="M70" s="221"/>
      <c r="N70" s="221"/>
      <c r="O70" s="222" t="str">
        <f t="shared" si="1"/>
        <v/>
      </c>
      <c r="P70" s="51" t="str">
        <f>IF(Wohnsitz!L70="","",IF(I70=4535,VLOOKUP(J70,Parameter!$B$1:$E$140,2,0),VLOOKUP(X70,Parameter!$A$1:$E$140,3,0)))</f>
        <v/>
      </c>
      <c r="Q70" s="51" t="str">
        <f>IF(Wohnsitz!M70="","",IF(I70=4535,VLOOKUP(J70,Parameter!$B$1:$E$140,3,0),VLOOKUP(X70,Parameter!$A$1:$E$140,4,0)))</f>
        <v/>
      </c>
      <c r="R70" s="51" t="str">
        <f>IF(Wohnsitz!N70="","",IF(I70=4535,VLOOKUP(J70,Parameter!$B$1:$E$140,4,0),VLOOKUP(X70,Parameter!$A$1:$E$140,5,0)))</f>
        <v/>
      </c>
      <c r="S70" s="51" t="str">
        <f t="shared" si="2"/>
        <v/>
      </c>
      <c r="T70" s="51" t="str">
        <f t="shared" si="3"/>
        <v/>
      </c>
      <c r="U70" s="51" t="str">
        <f t="shared" si="4"/>
        <v/>
      </c>
      <c r="V70" s="11">
        <f t="shared" si="5"/>
        <v>0</v>
      </c>
      <c r="W70" s="64"/>
      <c r="X70" s="109" t="str">
        <f t="shared" si="6"/>
        <v>P</v>
      </c>
    </row>
    <row r="71" spans="1:24" x14ac:dyDescent="0.2">
      <c r="A71" s="140">
        <v>57</v>
      </c>
      <c r="B71" s="18"/>
      <c r="C71" s="18"/>
      <c r="D71" s="32"/>
      <c r="E71" s="19"/>
      <c r="F71" s="32"/>
      <c r="G71" s="18"/>
      <c r="H71" s="17"/>
      <c r="I71" s="17"/>
      <c r="J71" s="17"/>
      <c r="K71" s="18"/>
      <c r="L71" s="221"/>
      <c r="M71" s="221"/>
      <c r="N71" s="221"/>
      <c r="O71" s="222" t="str">
        <f t="shared" si="1"/>
        <v/>
      </c>
      <c r="P71" s="51" t="str">
        <f>IF(Wohnsitz!L71="","",IF(I71=4535,VLOOKUP(J71,Parameter!$B$1:$E$140,2,0),VLOOKUP(X71,Parameter!$A$1:$E$140,3,0)))</f>
        <v/>
      </c>
      <c r="Q71" s="51" t="str">
        <f>IF(Wohnsitz!M71="","",IF(I71=4535,VLOOKUP(J71,Parameter!$B$1:$E$140,3,0),VLOOKUP(X71,Parameter!$A$1:$E$140,4,0)))</f>
        <v/>
      </c>
      <c r="R71" s="51" t="str">
        <f>IF(Wohnsitz!N71="","",IF(I71=4535,VLOOKUP(J71,Parameter!$B$1:$E$140,4,0),VLOOKUP(X71,Parameter!$A$1:$E$140,5,0)))</f>
        <v/>
      </c>
      <c r="S71" s="51" t="str">
        <f t="shared" si="2"/>
        <v/>
      </c>
      <c r="T71" s="51" t="str">
        <f t="shared" si="3"/>
        <v/>
      </c>
      <c r="U71" s="51" t="str">
        <f t="shared" si="4"/>
        <v/>
      </c>
      <c r="V71" s="11">
        <f t="shared" si="5"/>
        <v>0</v>
      </c>
      <c r="W71" s="64"/>
      <c r="X71" s="109" t="str">
        <f t="shared" si="6"/>
        <v>P</v>
      </c>
    </row>
    <row r="72" spans="1:24" x14ac:dyDescent="0.2">
      <c r="A72" s="140">
        <v>58</v>
      </c>
      <c r="B72" s="18"/>
      <c r="C72" s="18"/>
      <c r="D72" s="32"/>
      <c r="E72" s="19"/>
      <c r="F72" s="32"/>
      <c r="G72" s="18"/>
      <c r="H72" s="17"/>
      <c r="I72" s="17"/>
      <c r="J72" s="17"/>
      <c r="K72" s="18"/>
      <c r="L72" s="221"/>
      <c r="M72" s="221"/>
      <c r="N72" s="221"/>
      <c r="O72" s="222" t="str">
        <f t="shared" si="1"/>
        <v/>
      </c>
      <c r="P72" s="51" t="str">
        <f>IF(Wohnsitz!L72="","",IF(I72=4535,VLOOKUP(J72,Parameter!$B$1:$E$140,2,0),VLOOKUP(X72,Parameter!$A$1:$E$140,3,0)))</f>
        <v/>
      </c>
      <c r="Q72" s="51" t="str">
        <f>IF(Wohnsitz!M72="","",IF(I72=4535,VLOOKUP(J72,Parameter!$B$1:$E$140,3,0),VLOOKUP(X72,Parameter!$A$1:$E$140,4,0)))</f>
        <v/>
      </c>
      <c r="R72" s="51" t="str">
        <f>IF(Wohnsitz!N72="","",IF(I72=4535,VLOOKUP(J72,Parameter!$B$1:$E$140,4,0),VLOOKUP(X72,Parameter!$A$1:$E$140,5,0)))</f>
        <v/>
      </c>
      <c r="S72" s="51" t="str">
        <f t="shared" si="2"/>
        <v/>
      </c>
      <c r="T72" s="51" t="str">
        <f t="shared" si="3"/>
        <v/>
      </c>
      <c r="U72" s="51" t="str">
        <f t="shared" si="4"/>
        <v/>
      </c>
      <c r="V72" s="11">
        <f t="shared" si="5"/>
        <v>0</v>
      </c>
      <c r="W72" s="64"/>
      <c r="X72" s="109" t="str">
        <f t="shared" si="6"/>
        <v>P</v>
      </c>
    </row>
    <row r="73" spans="1:24" x14ac:dyDescent="0.2">
      <c r="A73" s="140">
        <v>59</v>
      </c>
      <c r="B73" s="18"/>
      <c r="C73" s="18"/>
      <c r="D73" s="32"/>
      <c r="E73" s="19"/>
      <c r="F73" s="32"/>
      <c r="G73" s="18"/>
      <c r="H73" s="17"/>
      <c r="I73" s="17"/>
      <c r="J73" s="17"/>
      <c r="K73" s="18"/>
      <c r="L73" s="221"/>
      <c r="M73" s="221"/>
      <c r="N73" s="221"/>
      <c r="O73" s="222" t="str">
        <f t="shared" si="1"/>
        <v/>
      </c>
      <c r="P73" s="51" t="str">
        <f>IF(Wohnsitz!L73="","",IF(I73=4535,VLOOKUP(J73,Parameter!$B$1:$E$140,2,0),VLOOKUP(X73,Parameter!$A$1:$E$140,3,0)))</f>
        <v/>
      </c>
      <c r="Q73" s="51" t="str">
        <f>IF(Wohnsitz!M73="","",IF(I73=4535,VLOOKUP(J73,Parameter!$B$1:$E$140,3,0),VLOOKUP(X73,Parameter!$A$1:$E$140,4,0)))</f>
        <v/>
      </c>
      <c r="R73" s="51" t="str">
        <f>IF(Wohnsitz!N73="","",IF(I73=4535,VLOOKUP(J73,Parameter!$B$1:$E$140,4,0),VLOOKUP(X73,Parameter!$A$1:$E$140,5,0)))</f>
        <v/>
      </c>
      <c r="S73" s="51" t="str">
        <f t="shared" si="2"/>
        <v/>
      </c>
      <c r="T73" s="51" t="str">
        <f t="shared" si="3"/>
        <v/>
      </c>
      <c r="U73" s="51" t="str">
        <f t="shared" si="4"/>
        <v/>
      </c>
      <c r="V73" s="11">
        <f t="shared" si="5"/>
        <v>0</v>
      </c>
      <c r="W73" s="64"/>
      <c r="X73" s="109" t="str">
        <f t="shared" si="6"/>
        <v>P</v>
      </c>
    </row>
    <row r="74" spans="1:24" x14ac:dyDescent="0.2">
      <c r="A74" s="140">
        <v>60</v>
      </c>
      <c r="B74" s="18"/>
      <c r="C74" s="18"/>
      <c r="D74" s="32"/>
      <c r="E74" s="19"/>
      <c r="F74" s="32"/>
      <c r="G74" s="18"/>
      <c r="H74" s="17"/>
      <c r="I74" s="17"/>
      <c r="J74" s="17"/>
      <c r="K74" s="18"/>
      <c r="L74" s="221"/>
      <c r="M74" s="221"/>
      <c r="N74" s="221"/>
      <c r="O74" s="222" t="str">
        <f t="shared" si="1"/>
        <v/>
      </c>
      <c r="P74" s="51" t="str">
        <f>IF(Wohnsitz!L74="","",IF(I74=4535,VLOOKUP(J74,Parameter!$B$1:$E$140,2,0),VLOOKUP(X74,Parameter!$A$1:$E$140,3,0)))</f>
        <v/>
      </c>
      <c r="Q74" s="51" t="str">
        <f>IF(Wohnsitz!M74="","",IF(I74=4535,VLOOKUP(J74,Parameter!$B$1:$E$140,3,0),VLOOKUP(X74,Parameter!$A$1:$E$140,4,0)))</f>
        <v/>
      </c>
      <c r="R74" s="51" t="str">
        <f>IF(Wohnsitz!N74="","",IF(I74=4535,VLOOKUP(J74,Parameter!$B$1:$E$140,4,0),VLOOKUP(X74,Parameter!$A$1:$E$140,5,0)))</f>
        <v/>
      </c>
      <c r="S74" s="51" t="str">
        <f t="shared" si="2"/>
        <v/>
      </c>
      <c r="T74" s="51" t="str">
        <f t="shared" si="3"/>
        <v/>
      </c>
      <c r="U74" s="51" t="str">
        <f t="shared" si="4"/>
        <v/>
      </c>
      <c r="V74" s="11">
        <f t="shared" si="5"/>
        <v>0</v>
      </c>
      <c r="W74" s="64"/>
      <c r="X74" s="109" t="str">
        <f t="shared" si="6"/>
        <v>P</v>
      </c>
    </row>
    <row r="75" spans="1:24" x14ac:dyDescent="0.2">
      <c r="A75" s="140">
        <v>61</v>
      </c>
      <c r="B75" s="18"/>
      <c r="C75" s="18"/>
      <c r="D75" s="32"/>
      <c r="E75" s="19"/>
      <c r="F75" s="32"/>
      <c r="G75" s="18"/>
      <c r="H75" s="17"/>
      <c r="I75" s="17"/>
      <c r="J75" s="17"/>
      <c r="K75" s="18"/>
      <c r="L75" s="221"/>
      <c r="M75" s="221"/>
      <c r="N75" s="221"/>
      <c r="O75" s="222" t="str">
        <f t="shared" si="1"/>
        <v/>
      </c>
      <c r="P75" s="51" t="str">
        <f>IF(Wohnsitz!L75="","",IF(I75=4535,VLOOKUP(J75,Parameter!$B$1:$E$140,2,0),VLOOKUP(X75,Parameter!$A$1:$E$140,3,0)))</f>
        <v/>
      </c>
      <c r="Q75" s="51" t="str">
        <f>IF(Wohnsitz!M75="","",IF(I75=4535,VLOOKUP(J75,Parameter!$B$1:$E$140,3,0),VLOOKUP(X75,Parameter!$A$1:$E$140,4,0)))</f>
        <v/>
      </c>
      <c r="R75" s="51" t="str">
        <f>IF(Wohnsitz!N75="","",IF(I75=4535,VLOOKUP(J75,Parameter!$B$1:$E$140,4,0),VLOOKUP(X75,Parameter!$A$1:$E$140,5,0)))</f>
        <v/>
      </c>
      <c r="S75" s="51" t="str">
        <f t="shared" si="2"/>
        <v/>
      </c>
      <c r="T75" s="51" t="str">
        <f t="shared" si="3"/>
        <v/>
      </c>
      <c r="U75" s="51" t="str">
        <f t="shared" si="4"/>
        <v/>
      </c>
      <c r="V75" s="11">
        <f t="shared" si="5"/>
        <v>0</v>
      </c>
      <c r="W75" s="64"/>
      <c r="X75" s="109" t="str">
        <f t="shared" si="6"/>
        <v>P</v>
      </c>
    </row>
    <row r="76" spans="1:24" x14ac:dyDescent="0.2">
      <c r="A76" s="140">
        <v>62</v>
      </c>
      <c r="B76" s="18"/>
      <c r="C76" s="18"/>
      <c r="D76" s="32"/>
      <c r="E76" s="19"/>
      <c r="F76" s="32"/>
      <c r="G76" s="18"/>
      <c r="H76" s="17"/>
      <c r="I76" s="17"/>
      <c r="J76" s="17"/>
      <c r="K76" s="18"/>
      <c r="L76" s="221"/>
      <c r="M76" s="221"/>
      <c r="N76" s="221"/>
      <c r="O76" s="222" t="str">
        <f t="shared" si="1"/>
        <v/>
      </c>
      <c r="P76" s="51" t="str">
        <f>IF(Wohnsitz!L76="","",IF(I76=4535,VLOOKUP(J76,Parameter!$B$1:$E$140,2,0),VLOOKUP(X76,Parameter!$A$1:$E$140,3,0)))</f>
        <v/>
      </c>
      <c r="Q76" s="51" t="str">
        <f>IF(Wohnsitz!M76="","",IF(I76=4535,VLOOKUP(J76,Parameter!$B$1:$E$140,3,0),VLOOKUP(X76,Parameter!$A$1:$E$140,4,0)))</f>
        <v/>
      </c>
      <c r="R76" s="51" t="str">
        <f>IF(Wohnsitz!N76="","",IF(I76=4535,VLOOKUP(J76,Parameter!$B$1:$E$140,4,0),VLOOKUP(X76,Parameter!$A$1:$E$140,5,0)))</f>
        <v/>
      </c>
      <c r="S76" s="51" t="str">
        <f t="shared" si="2"/>
        <v/>
      </c>
      <c r="T76" s="51" t="str">
        <f t="shared" si="3"/>
        <v/>
      </c>
      <c r="U76" s="51" t="str">
        <f t="shared" si="4"/>
        <v/>
      </c>
      <c r="V76" s="11">
        <f t="shared" si="5"/>
        <v>0</v>
      </c>
      <c r="W76" s="64"/>
      <c r="X76" s="109" t="str">
        <f t="shared" si="6"/>
        <v>P</v>
      </c>
    </row>
    <row r="77" spans="1:24" x14ac:dyDescent="0.2">
      <c r="A77" s="140">
        <v>63</v>
      </c>
      <c r="B77" s="18"/>
      <c r="C77" s="18"/>
      <c r="D77" s="32"/>
      <c r="E77" s="19"/>
      <c r="F77" s="32"/>
      <c r="G77" s="18"/>
      <c r="H77" s="17"/>
      <c r="I77" s="17"/>
      <c r="J77" s="17"/>
      <c r="K77" s="18"/>
      <c r="L77" s="221"/>
      <c r="M77" s="221"/>
      <c r="N77" s="221"/>
      <c r="O77" s="222" t="str">
        <f t="shared" si="1"/>
        <v/>
      </c>
      <c r="P77" s="51" t="str">
        <f>IF(Wohnsitz!L77="","",IF(I77=4535,VLOOKUP(J77,Parameter!$B$1:$E$140,2,0),VLOOKUP(X77,Parameter!$A$1:$E$140,3,0)))</f>
        <v/>
      </c>
      <c r="Q77" s="51" t="str">
        <f>IF(Wohnsitz!M77="","",IF(I77=4535,VLOOKUP(J77,Parameter!$B$1:$E$140,3,0),VLOOKUP(X77,Parameter!$A$1:$E$140,4,0)))</f>
        <v/>
      </c>
      <c r="R77" s="51" t="str">
        <f>IF(Wohnsitz!N77="","",IF(I77=4535,VLOOKUP(J77,Parameter!$B$1:$E$140,4,0),VLOOKUP(X77,Parameter!$A$1:$E$140,5,0)))</f>
        <v/>
      </c>
      <c r="S77" s="51" t="str">
        <f t="shared" si="2"/>
        <v/>
      </c>
      <c r="T77" s="51" t="str">
        <f t="shared" si="3"/>
        <v/>
      </c>
      <c r="U77" s="51" t="str">
        <f t="shared" si="4"/>
        <v/>
      </c>
      <c r="V77" s="11">
        <f t="shared" si="5"/>
        <v>0</v>
      </c>
      <c r="W77" s="64"/>
      <c r="X77" s="109" t="str">
        <f t="shared" si="6"/>
        <v>P</v>
      </c>
    </row>
    <row r="78" spans="1:24" x14ac:dyDescent="0.2">
      <c r="A78" s="140">
        <v>64</v>
      </c>
      <c r="B78" s="18"/>
      <c r="C78" s="18"/>
      <c r="D78" s="32"/>
      <c r="E78" s="19"/>
      <c r="F78" s="32"/>
      <c r="G78" s="18"/>
      <c r="H78" s="17"/>
      <c r="I78" s="17"/>
      <c r="J78" s="17"/>
      <c r="K78" s="18"/>
      <c r="L78" s="221"/>
      <c r="M78" s="221"/>
      <c r="N78" s="221"/>
      <c r="O78" s="222" t="str">
        <f t="shared" si="1"/>
        <v/>
      </c>
      <c r="P78" s="51" t="str">
        <f>IF(Wohnsitz!L78="","",IF(I78=4535,VLOOKUP(J78,Parameter!$B$1:$E$140,2,0),VLOOKUP(X78,Parameter!$A$1:$E$140,3,0)))</f>
        <v/>
      </c>
      <c r="Q78" s="51" t="str">
        <f>IF(Wohnsitz!M78="","",IF(I78=4535,VLOOKUP(J78,Parameter!$B$1:$E$140,3,0),VLOOKUP(X78,Parameter!$A$1:$E$140,4,0)))</f>
        <v/>
      </c>
      <c r="R78" s="51" t="str">
        <f>IF(Wohnsitz!N78="","",IF(I78=4535,VLOOKUP(J78,Parameter!$B$1:$E$140,4,0),VLOOKUP(X78,Parameter!$A$1:$E$140,5,0)))</f>
        <v/>
      </c>
      <c r="S78" s="51" t="str">
        <f t="shared" si="2"/>
        <v/>
      </c>
      <c r="T78" s="51" t="str">
        <f t="shared" si="3"/>
        <v/>
      </c>
      <c r="U78" s="51" t="str">
        <f t="shared" si="4"/>
        <v/>
      </c>
      <c r="V78" s="11">
        <f t="shared" si="5"/>
        <v>0</v>
      </c>
      <c r="W78" s="64"/>
      <c r="X78" s="109" t="str">
        <f t="shared" si="6"/>
        <v>P</v>
      </c>
    </row>
    <row r="79" spans="1:24" x14ac:dyDescent="0.2">
      <c r="A79" s="140">
        <v>65</v>
      </c>
      <c r="B79" s="18"/>
      <c r="C79" s="18"/>
      <c r="D79" s="32"/>
      <c r="E79" s="19"/>
      <c r="F79" s="32"/>
      <c r="G79" s="18"/>
      <c r="H79" s="17"/>
      <c r="I79" s="17"/>
      <c r="J79" s="17"/>
      <c r="K79" s="18"/>
      <c r="L79" s="221"/>
      <c r="M79" s="221"/>
      <c r="N79" s="221"/>
      <c r="O79" s="222" t="str">
        <f t="shared" si="1"/>
        <v/>
      </c>
      <c r="P79" s="51" t="str">
        <f>IF(Wohnsitz!L79="","",IF(I79=4535,VLOOKUP(J79,Parameter!$B$1:$E$140,2,0),VLOOKUP(X79,Parameter!$A$1:$E$140,3,0)))</f>
        <v/>
      </c>
      <c r="Q79" s="51" t="str">
        <f>IF(Wohnsitz!M79="","",IF(I79=4535,VLOOKUP(J79,Parameter!$B$1:$E$140,3,0),VLOOKUP(X79,Parameter!$A$1:$E$140,4,0)))</f>
        <v/>
      </c>
      <c r="R79" s="51" t="str">
        <f>IF(Wohnsitz!N79="","",IF(I79=4535,VLOOKUP(J79,Parameter!$B$1:$E$140,4,0),VLOOKUP(X79,Parameter!$A$1:$E$140,5,0)))</f>
        <v/>
      </c>
      <c r="S79" s="51" t="str">
        <f t="shared" si="2"/>
        <v/>
      </c>
      <c r="T79" s="51" t="str">
        <f t="shared" si="3"/>
        <v/>
      </c>
      <c r="U79" s="51" t="str">
        <f t="shared" si="4"/>
        <v/>
      </c>
      <c r="V79" s="11">
        <f t="shared" si="5"/>
        <v>0</v>
      </c>
      <c r="W79" s="64"/>
      <c r="X79" s="109" t="str">
        <f t="shared" si="6"/>
        <v>P</v>
      </c>
    </row>
    <row r="80" spans="1:24" x14ac:dyDescent="0.2">
      <c r="A80" s="140">
        <v>66</v>
      </c>
      <c r="B80" s="18"/>
      <c r="C80" s="18"/>
      <c r="D80" s="32"/>
      <c r="E80" s="19"/>
      <c r="F80" s="32"/>
      <c r="G80" s="18"/>
      <c r="H80" s="17"/>
      <c r="I80" s="17"/>
      <c r="J80" s="17"/>
      <c r="K80" s="18"/>
      <c r="L80" s="221"/>
      <c r="M80" s="221"/>
      <c r="N80" s="221"/>
      <c r="O80" s="222" t="str">
        <f t="shared" ref="O80:O143" si="7">IF(ISNUMBER(L80)+ISNUMBER(M80)+ISNUMBER(N80)=0,"",SUM(L80:N80))</f>
        <v/>
      </c>
      <c r="P80" s="51" t="str">
        <f>IF(Wohnsitz!L80="","",IF(I80=4535,VLOOKUP(J80,Parameter!$B$1:$E$140,2,0),VLOOKUP(X80,Parameter!$A$1:$E$140,3,0)))</f>
        <v/>
      </c>
      <c r="Q80" s="51" t="str">
        <f>IF(Wohnsitz!M80="","",IF(I80=4535,VLOOKUP(J80,Parameter!$B$1:$E$140,3,0),VLOOKUP(X80,Parameter!$A$1:$E$140,4,0)))</f>
        <v/>
      </c>
      <c r="R80" s="51" t="str">
        <f>IF(Wohnsitz!N80="","",IF(I80=4535,VLOOKUP(J80,Parameter!$B$1:$E$140,4,0),VLOOKUP(X80,Parameter!$A$1:$E$140,5,0)))</f>
        <v/>
      </c>
      <c r="S80" s="51" t="str">
        <f t="shared" ref="S80:S143" si="8">IF(OR(ISBLANK(L80),ISBLANK(P80)),"",L80/60*P80)</f>
        <v/>
      </c>
      <c r="T80" s="51" t="str">
        <f t="shared" ref="T80:T143" si="9">IF(OR(ISBLANK(M80),ISBLANK(Q80)),"",M80/60*Q80)</f>
        <v/>
      </c>
      <c r="U80" s="51" t="str">
        <f t="shared" ref="U80:U143" si="10">IF(OR(ISBLANK(N80),ISBLANK(R80)),"",N80/60*R80)</f>
        <v/>
      </c>
      <c r="V80" s="11">
        <f t="shared" ref="V80:V143" si="11">+SUM(S80:U80)</f>
        <v>0</v>
      </c>
      <c r="W80" s="64"/>
      <c r="X80" s="109" t="str">
        <f t="shared" ref="X80:X143" si="12">+"P"&amp;I80</f>
        <v>P</v>
      </c>
    </row>
    <row r="81" spans="1:24" x14ac:dyDescent="0.2">
      <c r="A81" s="140">
        <v>67</v>
      </c>
      <c r="B81" s="18"/>
      <c r="C81" s="18"/>
      <c r="D81" s="32"/>
      <c r="E81" s="19"/>
      <c r="F81" s="32"/>
      <c r="G81" s="18"/>
      <c r="H81" s="17"/>
      <c r="I81" s="17"/>
      <c r="J81" s="17"/>
      <c r="K81" s="18"/>
      <c r="L81" s="221"/>
      <c r="M81" s="221"/>
      <c r="N81" s="221"/>
      <c r="O81" s="222" t="str">
        <f t="shared" si="7"/>
        <v/>
      </c>
      <c r="P81" s="51" t="str">
        <f>IF(Wohnsitz!L81="","",IF(I81=4535,VLOOKUP(J81,Parameter!$B$1:$E$140,2,0),VLOOKUP(X81,Parameter!$A$1:$E$140,3,0)))</f>
        <v/>
      </c>
      <c r="Q81" s="51" t="str">
        <f>IF(Wohnsitz!M81="","",IF(I81=4535,VLOOKUP(J81,Parameter!$B$1:$E$140,3,0),VLOOKUP(X81,Parameter!$A$1:$E$140,4,0)))</f>
        <v/>
      </c>
      <c r="R81" s="51" t="str">
        <f>IF(Wohnsitz!N81="","",IF(I81=4535,VLOOKUP(J81,Parameter!$B$1:$E$140,4,0),VLOOKUP(X81,Parameter!$A$1:$E$140,5,0)))</f>
        <v/>
      </c>
      <c r="S81" s="51" t="str">
        <f t="shared" si="8"/>
        <v/>
      </c>
      <c r="T81" s="51" t="str">
        <f t="shared" si="9"/>
        <v/>
      </c>
      <c r="U81" s="51" t="str">
        <f t="shared" si="10"/>
        <v/>
      </c>
      <c r="V81" s="11">
        <f t="shared" si="11"/>
        <v>0</v>
      </c>
      <c r="W81" s="64"/>
      <c r="X81" s="109" t="str">
        <f t="shared" si="12"/>
        <v>P</v>
      </c>
    </row>
    <row r="82" spans="1:24" x14ac:dyDescent="0.2">
      <c r="A82" s="140">
        <v>68</v>
      </c>
      <c r="B82" s="18"/>
      <c r="C82" s="18"/>
      <c r="D82" s="32"/>
      <c r="E82" s="19"/>
      <c r="F82" s="32"/>
      <c r="G82" s="18"/>
      <c r="H82" s="17"/>
      <c r="I82" s="17"/>
      <c r="J82" s="17"/>
      <c r="K82" s="18"/>
      <c r="L82" s="221"/>
      <c r="M82" s="221"/>
      <c r="N82" s="221"/>
      <c r="O82" s="222" t="str">
        <f t="shared" si="7"/>
        <v/>
      </c>
      <c r="P82" s="51" t="str">
        <f>IF(Wohnsitz!L82="","",IF(I82=4535,VLOOKUP(J82,Parameter!$B$1:$E$140,2,0),VLOOKUP(X82,Parameter!$A$1:$E$140,3,0)))</f>
        <v/>
      </c>
      <c r="Q82" s="51" t="str">
        <f>IF(Wohnsitz!M82="","",IF(I82=4535,VLOOKUP(J82,Parameter!$B$1:$E$140,3,0),VLOOKUP(X82,Parameter!$A$1:$E$140,4,0)))</f>
        <v/>
      </c>
      <c r="R82" s="51" t="str">
        <f>IF(Wohnsitz!N82="","",IF(I82=4535,VLOOKUP(J82,Parameter!$B$1:$E$140,4,0),VLOOKUP(X82,Parameter!$A$1:$E$140,5,0)))</f>
        <v/>
      </c>
      <c r="S82" s="51" t="str">
        <f t="shared" si="8"/>
        <v/>
      </c>
      <c r="T82" s="51" t="str">
        <f t="shared" si="9"/>
        <v/>
      </c>
      <c r="U82" s="51" t="str">
        <f t="shared" si="10"/>
        <v/>
      </c>
      <c r="V82" s="11">
        <f t="shared" si="11"/>
        <v>0</v>
      </c>
      <c r="W82" s="64"/>
      <c r="X82" s="109" t="str">
        <f t="shared" si="12"/>
        <v>P</v>
      </c>
    </row>
    <row r="83" spans="1:24" x14ac:dyDescent="0.2">
      <c r="A83" s="140">
        <v>69</v>
      </c>
      <c r="B83" s="18"/>
      <c r="C83" s="18"/>
      <c r="D83" s="32"/>
      <c r="E83" s="19"/>
      <c r="F83" s="32"/>
      <c r="G83" s="18"/>
      <c r="H83" s="17"/>
      <c r="I83" s="17"/>
      <c r="J83" s="17"/>
      <c r="K83" s="18"/>
      <c r="L83" s="221"/>
      <c r="M83" s="221"/>
      <c r="N83" s="221"/>
      <c r="O83" s="222" t="str">
        <f t="shared" si="7"/>
        <v/>
      </c>
      <c r="P83" s="51" t="str">
        <f>IF(Wohnsitz!L83="","",IF(I83=4535,VLOOKUP(J83,Parameter!$B$1:$E$140,2,0),VLOOKUP(X83,Parameter!$A$1:$E$140,3,0)))</f>
        <v/>
      </c>
      <c r="Q83" s="51" t="str">
        <f>IF(Wohnsitz!M83="","",IF(I83=4535,VLOOKUP(J83,Parameter!$B$1:$E$140,3,0),VLOOKUP(X83,Parameter!$A$1:$E$140,4,0)))</f>
        <v/>
      </c>
      <c r="R83" s="51" t="str">
        <f>IF(Wohnsitz!N83="","",IF(I83=4535,VLOOKUP(J83,Parameter!$B$1:$E$140,4,0),VLOOKUP(X83,Parameter!$A$1:$E$140,5,0)))</f>
        <v/>
      </c>
      <c r="S83" s="51" t="str">
        <f t="shared" si="8"/>
        <v/>
      </c>
      <c r="T83" s="51" t="str">
        <f t="shared" si="9"/>
        <v/>
      </c>
      <c r="U83" s="51" t="str">
        <f t="shared" si="10"/>
        <v/>
      </c>
      <c r="V83" s="11">
        <f t="shared" si="11"/>
        <v>0</v>
      </c>
      <c r="W83" s="64"/>
      <c r="X83" s="109" t="str">
        <f t="shared" si="12"/>
        <v>P</v>
      </c>
    </row>
    <row r="84" spans="1:24" x14ac:dyDescent="0.2">
      <c r="A84" s="140">
        <v>70</v>
      </c>
      <c r="B84" s="18"/>
      <c r="C84" s="18"/>
      <c r="D84" s="32"/>
      <c r="E84" s="19"/>
      <c r="F84" s="32"/>
      <c r="G84" s="18"/>
      <c r="H84" s="17"/>
      <c r="I84" s="17"/>
      <c r="J84" s="17"/>
      <c r="K84" s="18"/>
      <c r="L84" s="221"/>
      <c r="M84" s="221"/>
      <c r="N84" s="221"/>
      <c r="O84" s="222" t="str">
        <f t="shared" si="7"/>
        <v/>
      </c>
      <c r="P84" s="51" t="str">
        <f>IF(Wohnsitz!L84="","",IF(I84=4535,VLOOKUP(J84,Parameter!$B$1:$E$140,2,0),VLOOKUP(X84,Parameter!$A$1:$E$140,3,0)))</f>
        <v/>
      </c>
      <c r="Q84" s="51" t="str">
        <f>IF(Wohnsitz!M84="","",IF(I84=4535,VLOOKUP(J84,Parameter!$B$1:$E$140,3,0),VLOOKUP(X84,Parameter!$A$1:$E$140,4,0)))</f>
        <v/>
      </c>
      <c r="R84" s="51" t="str">
        <f>IF(Wohnsitz!N84="","",IF(I84=4535,VLOOKUP(J84,Parameter!$B$1:$E$140,4,0),VLOOKUP(X84,Parameter!$A$1:$E$140,5,0)))</f>
        <v/>
      </c>
      <c r="S84" s="51" t="str">
        <f t="shared" si="8"/>
        <v/>
      </c>
      <c r="T84" s="51" t="str">
        <f t="shared" si="9"/>
        <v/>
      </c>
      <c r="U84" s="51" t="str">
        <f t="shared" si="10"/>
        <v/>
      </c>
      <c r="V84" s="11">
        <f t="shared" si="11"/>
        <v>0</v>
      </c>
      <c r="W84" s="64"/>
      <c r="X84" s="109" t="str">
        <f t="shared" si="12"/>
        <v>P</v>
      </c>
    </row>
    <row r="85" spans="1:24" x14ac:dyDescent="0.2">
      <c r="A85" s="140">
        <v>71</v>
      </c>
      <c r="B85" s="18"/>
      <c r="C85" s="18"/>
      <c r="D85" s="32"/>
      <c r="E85" s="19"/>
      <c r="F85" s="32"/>
      <c r="G85" s="18"/>
      <c r="H85" s="17"/>
      <c r="I85" s="17"/>
      <c r="J85" s="17"/>
      <c r="K85" s="18"/>
      <c r="L85" s="221"/>
      <c r="M85" s="221"/>
      <c r="N85" s="221"/>
      <c r="O85" s="222" t="str">
        <f t="shared" si="7"/>
        <v/>
      </c>
      <c r="P85" s="51" t="str">
        <f>IF(Wohnsitz!L85="","",IF(I85=4535,VLOOKUP(J85,Parameter!$B$1:$E$140,2,0),VLOOKUP(X85,Parameter!$A$1:$E$140,3,0)))</f>
        <v/>
      </c>
      <c r="Q85" s="51" t="str">
        <f>IF(Wohnsitz!M85="","",IF(I85=4535,VLOOKUP(J85,Parameter!$B$1:$E$140,3,0),VLOOKUP(X85,Parameter!$A$1:$E$140,4,0)))</f>
        <v/>
      </c>
      <c r="R85" s="51" t="str">
        <f>IF(Wohnsitz!N85="","",IF(I85=4535,VLOOKUP(J85,Parameter!$B$1:$E$140,4,0),VLOOKUP(X85,Parameter!$A$1:$E$140,5,0)))</f>
        <v/>
      </c>
      <c r="S85" s="51" t="str">
        <f t="shared" si="8"/>
        <v/>
      </c>
      <c r="T85" s="51" t="str">
        <f t="shared" si="9"/>
        <v/>
      </c>
      <c r="U85" s="51" t="str">
        <f t="shared" si="10"/>
        <v/>
      </c>
      <c r="V85" s="11">
        <f t="shared" si="11"/>
        <v>0</v>
      </c>
      <c r="W85" s="64"/>
      <c r="X85" s="109" t="str">
        <f t="shared" si="12"/>
        <v>P</v>
      </c>
    </row>
    <row r="86" spans="1:24" x14ac:dyDescent="0.2">
      <c r="A86" s="140">
        <v>72</v>
      </c>
      <c r="B86" s="18"/>
      <c r="C86" s="18"/>
      <c r="D86" s="32"/>
      <c r="E86" s="19"/>
      <c r="F86" s="32"/>
      <c r="G86" s="18"/>
      <c r="H86" s="17"/>
      <c r="I86" s="17"/>
      <c r="J86" s="17"/>
      <c r="K86" s="18"/>
      <c r="L86" s="221"/>
      <c r="M86" s="221"/>
      <c r="N86" s="221"/>
      <c r="O86" s="222" t="str">
        <f t="shared" si="7"/>
        <v/>
      </c>
      <c r="P86" s="51" t="str">
        <f>IF(Wohnsitz!L86="","",IF(I86=4535,VLOOKUP(J86,Parameter!$B$1:$E$140,2,0),VLOOKUP(X86,Parameter!$A$1:$E$140,3,0)))</f>
        <v/>
      </c>
      <c r="Q86" s="51" t="str">
        <f>IF(Wohnsitz!M86="","",IF(I86=4535,VLOOKUP(J86,Parameter!$B$1:$E$140,3,0),VLOOKUP(X86,Parameter!$A$1:$E$140,4,0)))</f>
        <v/>
      </c>
      <c r="R86" s="51" t="str">
        <f>IF(Wohnsitz!N86="","",IF(I86=4535,VLOOKUP(J86,Parameter!$B$1:$E$140,4,0),VLOOKUP(X86,Parameter!$A$1:$E$140,5,0)))</f>
        <v/>
      </c>
      <c r="S86" s="51" t="str">
        <f t="shared" si="8"/>
        <v/>
      </c>
      <c r="T86" s="51" t="str">
        <f t="shared" si="9"/>
        <v/>
      </c>
      <c r="U86" s="51" t="str">
        <f t="shared" si="10"/>
        <v/>
      </c>
      <c r="V86" s="11">
        <f t="shared" si="11"/>
        <v>0</v>
      </c>
      <c r="W86" s="64"/>
      <c r="X86" s="109" t="str">
        <f t="shared" si="12"/>
        <v>P</v>
      </c>
    </row>
    <row r="87" spans="1:24" x14ac:dyDescent="0.2">
      <c r="A87" s="140">
        <v>73</v>
      </c>
      <c r="B87" s="18"/>
      <c r="C87" s="18"/>
      <c r="D87" s="32"/>
      <c r="E87" s="19"/>
      <c r="F87" s="32"/>
      <c r="G87" s="18"/>
      <c r="H87" s="17"/>
      <c r="I87" s="17"/>
      <c r="J87" s="17"/>
      <c r="K87" s="18"/>
      <c r="L87" s="221"/>
      <c r="M87" s="221"/>
      <c r="N87" s="221"/>
      <c r="O87" s="222" t="str">
        <f t="shared" si="7"/>
        <v/>
      </c>
      <c r="P87" s="51" t="str">
        <f>IF(Wohnsitz!L87="","",IF(I87=4535,VLOOKUP(J87,Parameter!$B$1:$E$140,2,0),VLOOKUP(X87,Parameter!$A$1:$E$140,3,0)))</f>
        <v/>
      </c>
      <c r="Q87" s="51" t="str">
        <f>IF(Wohnsitz!M87="","",IF(I87=4535,VLOOKUP(J87,Parameter!$B$1:$E$140,3,0),VLOOKUP(X87,Parameter!$A$1:$E$140,4,0)))</f>
        <v/>
      </c>
      <c r="R87" s="51" t="str">
        <f>IF(Wohnsitz!N87="","",IF(I87=4535,VLOOKUP(J87,Parameter!$B$1:$E$140,4,0),VLOOKUP(X87,Parameter!$A$1:$E$140,5,0)))</f>
        <v/>
      </c>
      <c r="S87" s="51" t="str">
        <f t="shared" si="8"/>
        <v/>
      </c>
      <c r="T87" s="51" t="str">
        <f t="shared" si="9"/>
        <v/>
      </c>
      <c r="U87" s="51" t="str">
        <f t="shared" si="10"/>
        <v/>
      </c>
      <c r="V87" s="11">
        <f t="shared" si="11"/>
        <v>0</v>
      </c>
      <c r="W87" s="64"/>
      <c r="X87" s="109" t="str">
        <f t="shared" si="12"/>
        <v>P</v>
      </c>
    </row>
    <row r="88" spans="1:24" x14ac:dyDescent="0.2">
      <c r="A88" s="140">
        <v>74</v>
      </c>
      <c r="B88" s="18"/>
      <c r="C88" s="18"/>
      <c r="D88" s="32"/>
      <c r="E88" s="19"/>
      <c r="F88" s="32"/>
      <c r="G88" s="18"/>
      <c r="H88" s="17"/>
      <c r="I88" s="17"/>
      <c r="J88" s="17"/>
      <c r="K88" s="18"/>
      <c r="L88" s="221"/>
      <c r="M88" s="221"/>
      <c r="N88" s="221"/>
      <c r="O88" s="222" t="str">
        <f t="shared" si="7"/>
        <v/>
      </c>
      <c r="P88" s="51" t="str">
        <f>IF(Wohnsitz!L88="","",IF(I88=4535,VLOOKUP(J88,Parameter!$B$1:$E$140,2,0),VLOOKUP(X88,Parameter!$A$1:$E$140,3,0)))</f>
        <v/>
      </c>
      <c r="Q88" s="51" t="str">
        <f>IF(Wohnsitz!M88="","",IF(I88=4535,VLOOKUP(J88,Parameter!$B$1:$E$140,3,0),VLOOKUP(X88,Parameter!$A$1:$E$140,4,0)))</f>
        <v/>
      </c>
      <c r="R88" s="51" t="str">
        <f>IF(Wohnsitz!N88="","",IF(I88=4535,VLOOKUP(J88,Parameter!$B$1:$E$140,4,0),VLOOKUP(X88,Parameter!$A$1:$E$140,5,0)))</f>
        <v/>
      </c>
      <c r="S88" s="51" t="str">
        <f t="shared" si="8"/>
        <v/>
      </c>
      <c r="T88" s="51" t="str">
        <f t="shared" si="9"/>
        <v/>
      </c>
      <c r="U88" s="51" t="str">
        <f t="shared" si="10"/>
        <v/>
      </c>
      <c r="V88" s="11">
        <f t="shared" si="11"/>
        <v>0</v>
      </c>
      <c r="W88" s="64"/>
      <c r="X88" s="109" t="str">
        <f t="shared" si="12"/>
        <v>P</v>
      </c>
    </row>
    <row r="89" spans="1:24" x14ac:dyDescent="0.2">
      <c r="A89" s="140">
        <v>75</v>
      </c>
      <c r="B89" s="18"/>
      <c r="C89" s="18"/>
      <c r="D89" s="32"/>
      <c r="E89" s="19"/>
      <c r="F89" s="32"/>
      <c r="G89" s="18"/>
      <c r="H89" s="17"/>
      <c r="I89" s="17"/>
      <c r="J89" s="17"/>
      <c r="K89" s="18"/>
      <c r="L89" s="221"/>
      <c r="M89" s="221"/>
      <c r="N89" s="221"/>
      <c r="O89" s="222" t="str">
        <f t="shared" si="7"/>
        <v/>
      </c>
      <c r="P89" s="51" t="str">
        <f>IF(Wohnsitz!L89="","",IF(I89=4535,VLOOKUP(J89,Parameter!$B$1:$E$140,2,0),VLOOKUP(X89,Parameter!$A$1:$E$140,3,0)))</f>
        <v/>
      </c>
      <c r="Q89" s="51" t="str">
        <f>IF(Wohnsitz!M89="","",IF(I89=4535,VLOOKUP(J89,Parameter!$B$1:$E$140,3,0),VLOOKUP(X89,Parameter!$A$1:$E$140,4,0)))</f>
        <v/>
      </c>
      <c r="R89" s="51" t="str">
        <f>IF(Wohnsitz!N89="","",IF(I89=4535,VLOOKUP(J89,Parameter!$B$1:$E$140,4,0),VLOOKUP(X89,Parameter!$A$1:$E$140,5,0)))</f>
        <v/>
      </c>
      <c r="S89" s="51" t="str">
        <f t="shared" si="8"/>
        <v/>
      </c>
      <c r="T89" s="51" t="str">
        <f t="shared" si="9"/>
        <v/>
      </c>
      <c r="U89" s="51" t="str">
        <f t="shared" si="10"/>
        <v/>
      </c>
      <c r="V89" s="11">
        <f t="shared" si="11"/>
        <v>0</v>
      </c>
      <c r="W89" s="64"/>
      <c r="X89" s="109" t="str">
        <f t="shared" si="12"/>
        <v>P</v>
      </c>
    </row>
    <row r="90" spans="1:24" x14ac:dyDescent="0.2">
      <c r="A90" s="140">
        <v>76</v>
      </c>
      <c r="B90" s="18"/>
      <c r="C90" s="18"/>
      <c r="D90" s="32"/>
      <c r="E90" s="19"/>
      <c r="F90" s="32"/>
      <c r="G90" s="18"/>
      <c r="H90" s="17"/>
      <c r="I90" s="17"/>
      <c r="J90" s="17"/>
      <c r="K90" s="18"/>
      <c r="L90" s="221"/>
      <c r="M90" s="221"/>
      <c r="N90" s="221"/>
      <c r="O90" s="222" t="str">
        <f t="shared" si="7"/>
        <v/>
      </c>
      <c r="P90" s="51" t="str">
        <f>IF(Wohnsitz!L90="","",IF(I90=4535,VLOOKUP(J90,Parameter!$B$1:$E$140,2,0),VLOOKUP(X90,Parameter!$A$1:$E$140,3,0)))</f>
        <v/>
      </c>
      <c r="Q90" s="51" t="str">
        <f>IF(Wohnsitz!M90="","",IF(I90=4535,VLOOKUP(J90,Parameter!$B$1:$E$140,3,0),VLOOKUP(X90,Parameter!$A$1:$E$140,4,0)))</f>
        <v/>
      </c>
      <c r="R90" s="51" t="str">
        <f>IF(Wohnsitz!N90="","",IF(I90=4535,VLOOKUP(J90,Parameter!$B$1:$E$140,4,0),VLOOKUP(X90,Parameter!$A$1:$E$140,5,0)))</f>
        <v/>
      </c>
      <c r="S90" s="51" t="str">
        <f t="shared" si="8"/>
        <v/>
      </c>
      <c r="T90" s="51" t="str">
        <f t="shared" si="9"/>
        <v/>
      </c>
      <c r="U90" s="51" t="str">
        <f t="shared" si="10"/>
        <v/>
      </c>
      <c r="V90" s="11">
        <f t="shared" si="11"/>
        <v>0</v>
      </c>
      <c r="W90" s="64"/>
      <c r="X90" s="109" t="str">
        <f t="shared" si="12"/>
        <v>P</v>
      </c>
    </row>
    <row r="91" spans="1:24" x14ac:dyDescent="0.2">
      <c r="A91" s="140">
        <v>77</v>
      </c>
      <c r="B91" s="18"/>
      <c r="C91" s="18"/>
      <c r="D91" s="32"/>
      <c r="E91" s="19"/>
      <c r="F91" s="32"/>
      <c r="G91" s="18"/>
      <c r="H91" s="17"/>
      <c r="I91" s="17"/>
      <c r="J91" s="17"/>
      <c r="K91" s="18"/>
      <c r="L91" s="221"/>
      <c r="M91" s="221"/>
      <c r="N91" s="221"/>
      <c r="O91" s="222" t="str">
        <f t="shared" si="7"/>
        <v/>
      </c>
      <c r="P91" s="51" t="str">
        <f>IF(Wohnsitz!L91="","",IF(I91=4535,VLOOKUP(J91,Parameter!$B$1:$E$140,2,0),VLOOKUP(X91,Parameter!$A$1:$E$140,3,0)))</f>
        <v/>
      </c>
      <c r="Q91" s="51" t="str">
        <f>IF(Wohnsitz!M91="","",IF(I91=4535,VLOOKUP(J91,Parameter!$B$1:$E$140,3,0),VLOOKUP(X91,Parameter!$A$1:$E$140,4,0)))</f>
        <v/>
      </c>
      <c r="R91" s="51" t="str">
        <f>IF(Wohnsitz!N91="","",IF(I91=4535,VLOOKUP(J91,Parameter!$B$1:$E$140,4,0),VLOOKUP(X91,Parameter!$A$1:$E$140,5,0)))</f>
        <v/>
      </c>
      <c r="S91" s="51" t="str">
        <f t="shared" si="8"/>
        <v/>
      </c>
      <c r="T91" s="51" t="str">
        <f t="shared" si="9"/>
        <v/>
      </c>
      <c r="U91" s="51" t="str">
        <f t="shared" si="10"/>
        <v/>
      </c>
      <c r="V91" s="11">
        <f t="shared" si="11"/>
        <v>0</v>
      </c>
      <c r="W91" s="64"/>
      <c r="X91" s="109" t="str">
        <f t="shared" si="12"/>
        <v>P</v>
      </c>
    </row>
    <row r="92" spans="1:24" x14ac:dyDescent="0.2">
      <c r="A92" s="140">
        <v>78</v>
      </c>
      <c r="B92" s="18"/>
      <c r="C92" s="18"/>
      <c r="D92" s="32"/>
      <c r="E92" s="19"/>
      <c r="F92" s="32"/>
      <c r="G92" s="18"/>
      <c r="H92" s="17"/>
      <c r="I92" s="17"/>
      <c r="J92" s="17"/>
      <c r="K92" s="18"/>
      <c r="L92" s="221"/>
      <c r="M92" s="221"/>
      <c r="N92" s="221"/>
      <c r="O92" s="222" t="str">
        <f t="shared" si="7"/>
        <v/>
      </c>
      <c r="P92" s="51" t="str">
        <f>IF(Wohnsitz!L92="","",IF(I92=4535,VLOOKUP(J92,Parameter!$B$1:$E$140,2,0),VLOOKUP(X92,Parameter!$A$1:$E$140,3,0)))</f>
        <v/>
      </c>
      <c r="Q92" s="51" t="str">
        <f>IF(Wohnsitz!M92="","",IF(I92=4535,VLOOKUP(J92,Parameter!$B$1:$E$140,3,0),VLOOKUP(X92,Parameter!$A$1:$E$140,4,0)))</f>
        <v/>
      </c>
      <c r="R92" s="51" t="str">
        <f>IF(Wohnsitz!N92="","",IF(I92=4535,VLOOKUP(J92,Parameter!$B$1:$E$140,4,0),VLOOKUP(X92,Parameter!$A$1:$E$140,5,0)))</f>
        <v/>
      </c>
      <c r="S92" s="51" t="str">
        <f t="shared" si="8"/>
        <v/>
      </c>
      <c r="T92" s="51" t="str">
        <f t="shared" si="9"/>
        <v/>
      </c>
      <c r="U92" s="51" t="str">
        <f t="shared" si="10"/>
        <v/>
      </c>
      <c r="V92" s="11">
        <f t="shared" si="11"/>
        <v>0</v>
      </c>
      <c r="W92" s="64"/>
      <c r="X92" s="109" t="str">
        <f t="shared" si="12"/>
        <v>P</v>
      </c>
    </row>
    <row r="93" spans="1:24" x14ac:dyDescent="0.2">
      <c r="A93" s="140">
        <v>79</v>
      </c>
      <c r="B93" s="18"/>
      <c r="C93" s="18"/>
      <c r="D93" s="32"/>
      <c r="E93" s="19"/>
      <c r="F93" s="32"/>
      <c r="G93" s="18"/>
      <c r="H93" s="17"/>
      <c r="I93" s="17"/>
      <c r="J93" s="17"/>
      <c r="K93" s="18"/>
      <c r="L93" s="221"/>
      <c r="M93" s="221"/>
      <c r="N93" s="221"/>
      <c r="O93" s="222" t="str">
        <f t="shared" si="7"/>
        <v/>
      </c>
      <c r="P93" s="51" t="str">
        <f>IF(Wohnsitz!L93="","",IF(I93=4535,VLOOKUP(J93,Parameter!$B$1:$E$140,2,0),VLOOKUP(X93,Parameter!$A$1:$E$140,3,0)))</f>
        <v/>
      </c>
      <c r="Q93" s="51" t="str">
        <f>IF(Wohnsitz!M93="","",IF(I93=4535,VLOOKUP(J93,Parameter!$B$1:$E$140,3,0),VLOOKUP(X93,Parameter!$A$1:$E$140,4,0)))</f>
        <v/>
      </c>
      <c r="R93" s="51" t="str">
        <f>IF(Wohnsitz!N93="","",IF(I93=4535,VLOOKUP(J93,Parameter!$B$1:$E$140,4,0),VLOOKUP(X93,Parameter!$A$1:$E$140,5,0)))</f>
        <v/>
      </c>
      <c r="S93" s="51" t="str">
        <f t="shared" si="8"/>
        <v/>
      </c>
      <c r="T93" s="51" t="str">
        <f t="shared" si="9"/>
        <v/>
      </c>
      <c r="U93" s="51" t="str">
        <f t="shared" si="10"/>
        <v/>
      </c>
      <c r="V93" s="11">
        <f t="shared" si="11"/>
        <v>0</v>
      </c>
      <c r="W93" s="64"/>
      <c r="X93" s="109" t="str">
        <f t="shared" si="12"/>
        <v>P</v>
      </c>
    </row>
    <row r="94" spans="1:24" x14ac:dyDescent="0.2">
      <c r="A94" s="140">
        <v>80</v>
      </c>
      <c r="B94" s="18"/>
      <c r="C94" s="18"/>
      <c r="D94" s="32"/>
      <c r="E94" s="19"/>
      <c r="F94" s="32"/>
      <c r="G94" s="18"/>
      <c r="H94" s="17"/>
      <c r="I94" s="17"/>
      <c r="J94" s="17"/>
      <c r="K94" s="18"/>
      <c r="L94" s="221"/>
      <c r="M94" s="221"/>
      <c r="N94" s="221"/>
      <c r="O94" s="222" t="str">
        <f t="shared" si="7"/>
        <v/>
      </c>
      <c r="P94" s="51" t="str">
        <f>IF(Wohnsitz!L94="","",IF(I94=4535,VLOOKUP(J94,Parameter!$B$1:$E$140,2,0),VLOOKUP(X94,Parameter!$A$1:$E$140,3,0)))</f>
        <v/>
      </c>
      <c r="Q94" s="51" t="str">
        <f>IF(Wohnsitz!M94="","",IF(I94=4535,VLOOKUP(J94,Parameter!$B$1:$E$140,3,0),VLOOKUP(X94,Parameter!$A$1:$E$140,4,0)))</f>
        <v/>
      </c>
      <c r="R94" s="51" t="str">
        <f>IF(Wohnsitz!N94="","",IF(I94=4535,VLOOKUP(J94,Parameter!$B$1:$E$140,4,0),VLOOKUP(X94,Parameter!$A$1:$E$140,5,0)))</f>
        <v/>
      </c>
      <c r="S94" s="51" t="str">
        <f t="shared" si="8"/>
        <v/>
      </c>
      <c r="T94" s="51" t="str">
        <f t="shared" si="9"/>
        <v/>
      </c>
      <c r="U94" s="51" t="str">
        <f t="shared" si="10"/>
        <v/>
      </c>
      <c r="V94" s="11">
        <f t="shared" si="11"/>
        <v>0</v>
      </c>
      <c r="W94" s="64"/>
      <c r="X94" s="109" t="str">
        <f t="shared" si="12"/>
        <v>P</v>
      </c>
    </row>
    <row r="95" spans="1:24" x14ac:dyDescent="0.2">
      <c r="A95" s="140">
        <v>81</v>
      </c>
      <c r="B95" s="18"/>
      <c r="C95" s="18"/>
      <c r="D95" s="32"/>
      <c r="E95" s="19"/>
      <c r="F95" s="32"/>
      <c r="G95" s="18"/>
      <c r="H95" s="17"/>
      <c r="I95" s="17"/>
      <c r="J95" s="17"/>
      <c r="K95" s="18"/>
      <c r="L95" s="221"/>
      <c r="M95" s="221"/>
      <c r="N95" s="221"/>
      <c r="O95" s="222" t="str">
        <f t="shared" si="7"/>
        <v/>
      </c>
      <c r="P95" s="51" t="str">
        <f>IF(Wohnsitz!L95="","",IF(I95=4535,VLOOKUP(J95,Parameter!$B$1:$E$140,2,0),VLOOKUP(X95,Parameter!$A$1:$E$140,3,0)))</f>
        <v/>
      </c>
      <c r="Q95" s="51" t="str">
        <f>IF(Wohnsitz!M95="","",IF(I95=4535,VLOOKUP(J95,Parameter!$B$1:$E$140,3,0),VLOOKUP(X95,Parameter!$A$1:$E$140,4,0)))</f>
        <v/>
      </c>
      <c r="R95" s="51" t="str">
        <f>IF(Wohnsitz!N95="","",IF(I95=4535,VLOOKUP(J95,Parameter!$B$1:$E$140,4,0),VLOOKUP(X95,Parameter!$A$1:$E$140,5,0)))</f>
        <v/>
      </c>
      <c r="S95" s="51" t="str">
        <f t="shared" si="8"/>
        <v/>
      </c>
      <c r="T95" s="51" t="str">
        <f t="shared" si="9"/>
        <v/>
      </c>
      <c r="U95" s="51" t="str">
        <f t="shared" si="10"/>
        <v/>
      </c>
      <c r="V95" s="11">
        <f t="shared" si="11"/>
        <v>0</v>
      </c>
      <c r="W95" s="64"/>
      <c r="X95" s="109" t="str">
        <f t="shared" si="12"/>
        <v>P</v>
      </c>
    </row>
    <row r="96" spans="1:24" x14ac:dyDescent="0.2">
      <c r="A96" s="140">
        <v>82</v>
      </c>
      <c r="B96" s="18"/>
      <c r="C96" s="18"/>
      <c r="D96" s="32"/>
      <c r="E96" s="19"/>
      <c r="F96" s="32"/>
      <c r="G96" s="18"/>
      <c r="H96" s="17"/>
      <c r="I96" s="17"/>
      <c r="J96" s="17"/>
      <c r="K96" s="18"/>
      <c r="L96" s="221"/>
      <c r="M96" s="221"/>
      <c r="N96" s="221"/>
      <c r="O96" s="222" t="str">
        <f t="shared" si="7"/>
        <v/>
      </c>
      <c r="P96" s="51" t="str">
        <f>IF(Wohnsitz!L96="","",IF(I96=4535,VLOOKUP(J96,Parameter!$B$1:$E$140,2,0),VLOOKUP(X96,Parameter!$A$1:$E$140,3,0)))</f>
        <v/>
      </c>
      <c r="Q96" s="51" t="str">
        <f>IF(Wohnsitz!M96="","",IF(I96=4535,VLOOKUP(J96,Parameter!$B$1:$E$140,3,0),VLOOKUP(X96,Parameter!$A$1:$E$140,4,0)))</f>
        <v/>
      </c>
      <c r="R96" s="51" t="str">
        <f>IF(Wohnsitz!N96="","",IF(I96=4535,VLOOKUP(J96,Parameter!$B$1:$E$140,4,0),VLOOKUP(X96,Parameter!$A$1:$E$140,5,0)))</f>
        <v/>
      </c>
      <c r="S96" s="51" t="str">
        <f t="shared" si="8"/>
        <v/>
      </c>
      <c r="T96" s="51" t="str">
        <f t="shared" si="9"/>
        <v/>
      </c>
      <c r="U96" s="51" t="str">
        <f t="shared" si="10"/>
        <v/>
      </c>
      <c r="V96" s="11">
        <f t="shared" si="11"/>
        <v>0</v>
      </c>
      <c r="W96" s="64"/>
      <c r="X96" s="109" t="str">
        <f t="shared" si="12"/>
        <v>P</v>
      </c>
    </row>
    <row r="97" spans="1:24" x14ac:dyDescent="0.2">
      <c r="A97" s="140">
        <v>83</v>
      </c>
      <c r="B97" s="18"/>
      <c r="C97" s="18"/>
      <c r="D97" s="32"/>
      <c r="E97" s="19"/>
      <c r="F97" s="32"/>
      <c r="G97" s="18"/>
      <c r="H97" s="17"/>
      <c r="I97" s="17"/>
      <c r="J97" s="17"/>
      <c r="K97" s="18"/>
      <c r="L97" s="221"/>
      <c r="M97" s="221"/>
      <c r="N97" s="221"/>
      <c r="O97" s="222" t="str">
        <f t="shared" si="7"/>
        <v/>
      </c>
      <c r="P97" s="51" t="str">
        <f>IF(Wohnsitz!L97="","",IF(I97=4535,VLOOKUP(J97,Parameter!$B$1:$E$140,2,0),VLOOKUP(X97,Parameter!$A$1:$E$140,3,0)))</f>
        <v/>
      </c>
      <c r="Q97" s="51" t="str">
        <f>IF(Wohnsitz!M97="","",IF(I97=4535,VLOOKUP(J97,Parameter!$B$1:$E$140,3,0),VLOOKUP(X97,Parameter!$A$1:$E$140,4,0)))</f>
        <v/>
      </c>
      <c r="R97" s="51" t="str">
        <f>IF(Wohnsitz!N97="","",IF(I97=4535,VLOOKUP(J97,Parameter!$B$1:$E$140,4,0),VLOOKUP(X97,Parameter!$A$1:$E$140,5,0)))</f>
        <v/>
      </c>
      <c r="S97" s="51" t="str">
        <f t="shared" si="8"/>
        <v/>
      </c>
      <c r="T97" s="51" t="str">
        <f t="shared" si="9"/>
        <v/>
      </c>
      <c r="U97" s="51" t="str">
        <f t="shared" si="10"/>
        <v/>
      </c>
      <c r="V97" s="11">
        <f t="shared" si="11"/>
        <v>0</v>
      </c>
      <c r="W97" s="64"/>
      <c r="X97" s="109" t="str">
        <f t="shared" si="12"/>
        <v>P</v>
      </c>
    </row>
    <row r="98" spans="1:24" x14ac:dyDescent="0.2">
      <c r="A98" s="140">
        <v>84</v>
      </c>
      <c r="B98" s="18"/>
      <c r="C98" s="18"/>
      <c r="D98" s="32"/>
      <c r="E98" s="19"/>
      <c r="F98" s="32"/>
      <c r="G98" s="18"/>
      <c r="H98" s="17"/>
      <c r="I98" s="17"/>
      <c r="J98" s="17"/>
      <c r="K98" s="18"/>
      <c r="L98" s="221"/>
      <c r="M98" s="221"/>
      <c r="N98" s="221"/>
      <c r="O98" s="222" t="str">
        <f t="shared" si="7"/>
        <v/>
      </c>
      <c r="P98" s="51" t="str">
        <f>IF(Wohnsitz!L98="","",IF(I98=4535,VLOOKUP(J98,Parameter!$B$1:$E$140,2,0),VLOOKUP(X98,Parameter!$A$1:$E$140,3,0)))</f>
        <v/>
      </c>
      <c r="Q98" s="51" t="str">
        <f>IF(Wohnsitz!M98="","",IF(I98=4535,VLOOKUP(J98,Parameter!$B$1:$E$140,3,0),VLOOKUP(X98,Parameter!$A$1:$E$140,4,0)))</f>
        <v/>
      </c>
      <c r="R98" s="51" t="str">
        <f>IF(Wohnsitz!N98="","",IF(I98=4535,VLOOKUP(J98,Parameter!$B$1:$E$140,4,0),VLOOKUP(X98,Parameter!$A$1:$E$140,5,0)))</f>
        <v/>
      </c>
      <c r="S98" s="51" t="str">
        <f t="shared" si="8"/>
        <v/>
      </c>
      <c r="T98" s="51" t="str">
        <f t="shared" si="9"/>
        <v/>
      </c>
      <c r="U98" s="51" t="str">
        <f t="shared" si="10"/>
        <v/>
      </c>
      <c r="V98" s="11">
        <f t="shared" si="11"/>
        <v>0</v>
      </c>
      <c r="W98" s="64"/>
      <c r="X98" s="109" t="str">
        <f t="shared" si="12"/>
        <v>P</v>
      </c>
    </row>
    <row r="99" spans="1:24" x14ac:dyDescent="0.2">
      <c r="A99" s="140">
        <v>85</v>
      </c>
      <c r="B99" s="18"/>
      <c r="C99" s="18"/>
      <c r="D99" s="32"/>
      <c r="E99" s="19"/>
      <c r="F99" s="32"/>
      <c r="G99" s="18"/>
      <c r="H99" s="17"/>
      <c r="I99" s="17"/>
      <c r="J99" s="17"/>
      <c r="K99" s="18"/>
      <c r="L99" s="221"/>
      <c r="M99" s="221"/>
      <c r="N99" s="221"/>
      <c r="O99" s="222" t="str">
        <f t="shared" si="7"/>
        <v/>
      </c>
      <c r="P99" s="51" t="str">
        <f>IF(Wohnsitz!L99="","",IF(I99=4535,VLOOKUP(J99,Parameter!$B$1:$E$140,2,0),VLOOKUP(X99,Parameter!$A$1:$E$140,3,0)))</f>
        <v/>
      </c>
      <c r="Q99" s="51" t="str">
        <f>IF(Wohnsitz!M99="","",IF(I99=4535,VLOOKUP(J99,Parameter!$B$1:$E$140,3,0),VLOOKUP(X99,Parameter!$A$1:$E$140,4,0)))</f>
        <v/>
      </c>
      <c r="R99" s="51" t="str">
        <f>IF(Wohnsitz!N99="","",IF(I99=4535,VLOOKUP(J99,Parameter!$B$1:$E$140,4,0),VLOOKUP(X99,Parameter!$A$1:$E$140,5,0)))</f>
        <v/>
      </c>
      <c r="S99" s="51" t="str">
        <f t="shared" si="8"/>
        <v/>
      </c>
      <c r="T99" s="51" t="str">
        <f t="shared" si="9"/>
        <v/>
      </c>
      <c r="U99" s="51" t="str">
        <f t="shared" si="10"/>
        <v/>
      </c>
      <c r="V99" s="11">
        <f t="shared" si="11"/>
        <v>0</v>
      </c>
      <c r="W99" s="64"/>
      <c r="X99" s="109" t="str">
        <f t="shared" si="12"/>
        <v>P</v>
      </c>
    </row>
    <row r="100" spans="1:24" x14ac:dyDescent="0.2">
      <c r="A100" s="140">
        <v>86</v>
      </c>
      <c r="B100" s="18"/>
      <c r="C100" s="18"/>
      <c r="D100" s="32"/>
      <c r="E100" s="19"/>
      <c r="F100" s="32"/>
      <c r="G100" s="18"/>
      <c r="H100" s="17"/>
      <c r="I100" s="17"/>
      <c r="J100" s="17"/>
      <c r="K100" s="18"/>
      <c r="L100" s="221"/>
      <c r="M100" s="221"/>
      <c r="N100" s="221"/>
      <c r="O100" s="222" t="str">
        <f t="shared" si="7"/>
        <v/>
      </c>
      <c r="P100" s="51" t="str">
        <f>IF(Wohnsitz!L100="","",IF(I100=4535,VLOOKUP(J100,Parameter!$B$1:$E$140,2,0),VLOOKUP(X100,Parameter!$A$1:$E$140,3,0)))</f>
        <v/>
      </c>
      <c r="Q100" s="51" t="str">
        <f>IF(Wohnsitz!M100="","",IF(I100=4535,VLOOKUP(J100,Parameter!$B$1:$E$140,3,0),VLOOKUP(X100,Parameter!$A$1:$E$140,4,0)))</f>
        <v/>
      </c>
      <c r="R100" s="51" t="str">
        <f>IF(Wohnsitz!N100="","",IF(I100=4535,VLOOKUP(J100,Parameter!$B$1:$E$140,4,0),VLOOKUP(X100,Parameter!$A$1:$E$140,5,0)))</f>
        <v/>
      </c>
      <c r="S100" s="51" t="str">
        <f t="shared" si="8"/>
        <v/>
      </c>
      <c r="T100" s="51" t="str">
        <f t="shared" si="9"/>
        <v/>
      </c>
      <c r="U100" s="51" t="str">
        <f t="shared" si="10"/>
        <v/>
      </c>
      <c r="V100" s="11">
        <f t="shared" si="11"/>
        <v>0</v>
      </c>
      <c r="W100" s="64"/>
      <c r="X100" s="109" t="str">
        <f t="shared" si="12"/>
        <v>P</v>
      </c>
    </row>
    <row r="101" spans="1:24" x14ac:dyDescent="0.2">
      <c r="A101" s="140">
        <v>87</v>
      </c>
      <c r="B101" s="18"/>
      <c r="C101" s="18"/>
      <c r="D101" s="32"/>
      <c r="E101" s="19"/>
      <c r="F101" s="32"/>
      <c r="G101" s="18"/>
      <c r="H101" s="17"/>
      <c r="I101" s="17"/>
      <c r="J101" s="17"/>
      <c r="K101" s="18"/>
      <c r="L101" s="221"/>
      <c r="M101" s="221"/>
      <c r="N101" s="221"/>
      <c r="O101" s="222" t="str">
        <f t="shared" si="7"/>
        <v/>
      </c>
      <c r="P101" s="51" t="str">
        <f>IF(Wohnsitz!L101="","",IF(I101=4535,VLOOKUP(J101,Parameter!$B$1:$E$140,2,0),VLOOKUP(X101,Parameter!$A$1:$E$140,3,0)))</f>
        <v/>
      </c>
      <c r="Q101" s="51" t="str">
        <f>IF(Wohnsitz!M101="","",IF(I101=4535,VLOOKUP(J101,Parameter!$B$1:$E$140,3,0),VLOOKUP(X101,Parameter!$A$1:$E$140,4,0)))</f>
        <v/>
      </c>
      <c r="R101" s="51" t="str">
        <f>IF(Wohnsitz!N101="","",IF(I101=4535,VLOOKUP(J101,Parameter!$B$1:$E$140,4,0),VLOOKUP(X101,Parameter!$A$1:$E$140,5,0)))</f>
        <v/>
      </c>
      <c r="S101" s="51" t="str">
        <f t="shared" si="8"/>
        <v/>
      </c>
      <c r="T101" s="51" t="str">
        <f t="shared" si="9"/>
        <v/>
      </c>
      <c r="U101" s="51" t="str">
        <f t="shared" si="10"/>
        <v/>
      </c>
      <c r="V101" s="11">
        <f t="shared" si="11"/>
        <v>0</v>
      </c>
      <c r="W101" s="64"/>
      <c r="X101" s="109" t="str">
        <f t="shared" si="12"/>
        <v>P</v>
      </c>
    </row>
    <row r="102" spans="1:24" x14ac:dyDescent="0.2">
      <c r="A102" s="140">
        <v>88</v>
      </c>
      <c r="B102" s="18"/>
      <c r="C102" s="18"/>
      <c r="D102" s="32"/>
      <c r="E102" s="19"/>
      <c r="F102" s="32"/>
      <c r="G102" s="18"/>
      <c r="H102" s="17"/>
      <c r="I102" s="17"/>
      <c r="J102" s="17"/>
      <c r="K102" s="18"/>
      <c r="L102" s="221"/>
      <c r="M102" s="221"/>
      <c r="N102" s="221"/>
      <c r="O102" s="222" t="str">
        <f t="shared" si="7"/>
        <v/>
      </c>
      <c r="P102" s="51" t="str">
        <f>IF(Wohnsitz!L102="","",IF(I102=4535,VLOOKUP(J102,Parameter!$B$1:$E$140,2,0),VLOOKUP(X102,Parameter!$A$1:$E$140,3,0)))</f>
        <v/>
      </c>
      <c r="Q102" s="51" t="str">
        <f>IF(Wohnsitz!M102="","",IF(I102=4535,VLOOKUP(J102,Parameter!$B$1:$E$140,3,0),VLOOKUP(X102,Parameter!$A$1:$E$140,4,0)))</f>
        <v/>
      </c>
      <c r="R102" s="51" t="str">
        <f>IF(Wohnsitz!N102="","",IF(I102=4535,VLOOKUP(J102,Parameter!$B$1:$E$140,4,0),VLOOKUP(X102,Parameter!$A$1:$E$140,5,0)))</f>
        <v/>
      </c>
      <c r="S102" s="51" t="str">
        <f t="shared" si="8"/>
        <v/>
      </c>
      <c r="T102" s="51" t="str">
        <f t="shared" si="9"/>
        <v/>
      </c>
      <c r="U102" s="51" t="str">
        <f t="shared" si="10"/>
        <v/>
      </c>
      <c r="V102" s="11">
        <f t="shared" si="11"/>
        <v>0</v>
      </c>
      <c r="W102" s="64"/>
      <c r="X102" s="109" t="str">
        <f t="shared" si="12"/>
        <v>P</v>
      </c>
    </row>
    <row r="103" spans="1:24" x14ac:dyDescent="0.2">
      <c r="A103" s="140">
        <v>89</v>
      </c>
      <c r="B103" s="18"/>
      <c r="C103" s="18"/>
      <c r="D103" s="32"/>
      <c r="E103" s="19"/>
      <c r="F103" s="32"/>
      <c r="G103" s="18"/>
      <c r="H103" s="17"/>
      <c r="I103" s="17"/>
      <c r="J103" s="17"/>
      <c r="K103" s="18"/>
      <c r="L103" s="221"/>
      <c r="M103" s="221"/>
      <c r="N103" s="221"/>
      <c r="O103" s="222" t="str">
        <f t="shared" si="7"/>
        <v/>
      </c>
      <c r="P103" s="51" t="str">
        <f>IF(Wohnsitz!L103="","",IF(I103=4535,VLOOKUP(J103,Parameter!$B$1:$E$140,2,0),VLOOKUP(X103,Parameter!$A$1:$E$140,3,0)))</f>
        <v/>
      </c>
      <c r="Q103" s="51" t="str">
        <f>IF(Wohnsitz!M103="","",IF(I103=4535,VLOOKUP(J103,Parameter!$B$1:$E$140,3,0),VLOOKUP(X103,Parameter!$A$1:$E$140,4,0)))</f>
        <v/>
      </c>
      <c r="R103" s="51" t="str">
        <f>IF(Wohnsitz!N103="","",IF(I103=4535,VLOOKUP(J103,Parameter!$B$1:$E$140,4,0),VLOOKUP(X103,Parameter!$A$1:$E$140,5,0)))</f>
        <v/>
      </c>
      <c r="S103" s="51" t="str">
        <f t="shared" si="8"/>
        <v/>
      </c>
      <c r="T103" s="51" t="str">
        <f t="shared" si="9"/>
        <v/>
      </c>
      <c r="U103" s="51" t="str">
        <f t="shared" si="10"/>
        <v/>
      </c>
      <c r="V103" s="11">
        <f t="shared" si="11"/>
        <v>0</v>
      </c>
      <c r="W103" s="64"/>
      <c r="X103" s="109" t="str">
        <f t="shared" si="12"/>
        <v>P</v>
      </c>
    </row>
    <row r="104" spans="1:24" x14ac:dyDescent="0.2">
      <c r="A104" s="140">
        <v>90</v>
      </c>
      <c r="B104" s="18"/>
      <c r="C104" s="18"/>
      <c r="D104" s="32"/>
      <c r="E104" s="19"/>
      <c r="F104" s="32"/>
      <c r="G104" s="18"/>
      <c r="H104" s="17"/>
      <c r="I104" s="17"/>
      <c r="J104" s="17"/>
      <c r="K104" s="18"/>
      <c r="L104" s="221"/>
      <c r="M104" s="221"/>
      <c r="N104" s="221"/>
      <c r="O104" s="222" t="str">
        <f t="shared" si="7"/>
        <v/>
      </c>
      <c r="P104" s="51" t="str">
        <f>IF(Wohnsitz!L104="","",IF(I104=4535,VLOOKUP(J104,Parameter!$B$1:$E$140,2,0),VLOOKUP(X104,Parameter!$A$1:$E$140,3,0)))</f>
        <v/>
      </c>
      <c r="Q104" s="51" t="str">
        <f>IF(Wohnsitz!M104="","",IF(I104=4535,VLOOKUP(J104,Parameter!$B$1:$E$140,3,0),VLOOKUP(X104,Parameter!$A$1:$E$140,4,0)))</f>
        <v/>
      </c>
      <c r="R104" s="51" t="str">
        <f>IF(Wohnsitz!N104="","",IF(I104=4535,VLOOKUP(J104,Parameter!$B$1:$E$140,4,0),VLOOKUP(X104,Parameter!$A$1:$E$140,5,0)))</f>
        <v/>
      </c>
      <c r="S104" s="51" t="str">
        <f t="shared" si="8"/>
        <v/>
      </c>
      <c r="T104" s="51" t="str">
        <f t="shared" si="9"/>
        <v/>
      </c>
      <c r="U104" s="51" t="str">
        <f t="shared" si="10"/>
        <v/>
      </c>
      <c r="V104" s="11">
        <f t="shared" si="11"/>
        <v>0</v>
      </c>
      <c r="W104" s="64"/>
      <c r="X104" s="109" t="str">
        <f t="shared" si="12"/>
        <v>P</v>
      </c>
    </row>
    <row r="105" spans="1:24" x14ac:dyDescent="0.2">
      <c r="A105" s="140">
        <v>91</v>
      </c>
      <c r="B105" s="18"/>
      <c r="C105" s="18"/>
      <c r="D105" s="32"/>
      <c r="E105" s="19"/>
      <c r="F105" s="32"/>
      <c r="G105" s="18"/>
      <c r="H105" s="17"/>
      <c r="I105" s="17"/>
      <c r="J105" s="17"/>
      <c r="K105" s="18"/>
      <c r="L105" s="221"/>
      <c r="M105" s="221"/>
      <c r="N105" s="221"/>
      <c r="O105" s="222" t="str">
        <f t="shared" si="7"/>
        <v/>
      </c>
      <c r="P105" s="51" t="str">
        <f>IF(Wohnsitz!L105="","",IF(I105=4535,VLOOKUP(J105,Parameter!$B$1:$E$140,2,0),VLOOKUP(X105,Parameter!$A$1:$E$140,3,0)))</f>
        <v/>
      </c>
      <c r="Q105" s="51" t="str">
        <f>IF(Wohnsitz!M105="","",IF(I105=4535,VLOOKUP(J105,Parameter!$B$1:$E$140,3,0),VLOOKUP(X105,Parameter!$A$1:$E$140,4,0)))</f>
        <v/>
      </c>
      <c r="R105" s="51" t="str">
        <f>IF(Wohnsitz!N105="","",IF(I105=4535,VLOOKUP(J105,Parameter!$B$1:$E$140,4,0),VLOOKUP(X105,Parameter!$A$1:$E$140,5,0)))</f>
        <v/>
      </c>
      <c r="S105" s="51" t="str">
        <f t="shared" si="8"/>
        <v/>
      </c>
      <c r="T105" s="51" t="str">
        <f t="shared" si="9"/>
        <v/>
      </c>
      <c r="U105" s="51" t="str">
        <f t="shared" si="10"/>
        <v/>
      </c>
      <c r="V105" s="11">
        <f t="shared" si="11"/>
        <v>0</v>
      </c>
      <c r="W105" s="64"/>
      <c r="X105" s="109" t="str">
        <f t="shared" si="12"/>
        <v>P</v>
      </c>
    </row>
    <row r="106" spans="1:24" x14ac:dyDescent="0.2">
      <c r="A106" s="140">
        <v>92</v>
      </c>
      <c r="B106" s="18"/>
      <c r="C106" s="18"/>
      <c r="D106" s="32"/>
      <c r="E106" s="19"/>
      <c r="F106" s="32"/>
      <c r="G106" s="18"/>
      <c r="H106" s="17"/>
      <c r="I106" s="17"/>
      <c r="J106" s="17"/>
      <c r="K106" s="18"/>
      <c r="L106" s="221"/>
      <c r="M106" s="221"/>
      <c r="N106" s="221"/>
      <c r="O106" s="222" t="str">
        <f t="shared" si="7"/>
        <v/>
      </c>
      <c r="P106" s="51" t="str">
        <f>IF(Wohnsitz!L106="","",IF(I106=4535,VLOOKUP(J106,Parameter!$B$1:$E$140,2,0),VLOOKUP(X106,Parameter!$A$1:$E$140,3,0)))</f>
        <v/>
      </c>
      <c r="Q106" s="51" t="str">
        <f>IF(Wohnsitz!M106="","",IF(I106=4535,VLOOKUP(J106,Parameter!$B$1:$E$140,3,0),VLOOKUP(X106,Parameter!$A$1:$E$140,4,0)))</f>
        <v/>
      </c>
      <c r="R106" s="51" t="str">
        <f>IF(Wohnsitz!N106="","",IF(I106=4535,VLOOKUP(J106,Parameter!$B$1:$E$140,4,0),VLOOKUP(X106,Parameter!$A$1:$E$140,5,0)))</f>
        <v/>
      </c>
      <c r="S106" s="51" t="str">
        <f t="shared" si="8"/>
        <v/>
      </c>
      <c r="T106" s="51" t="str">
        <f t="shared" si="9"/>
        <v/>
      </c>
      <c r="U106" s="51" t="str">
        <f t="shared" si="10"/>
        <v/>
      </c>
      <c r="V106" s="11">
        <f t="shared" si="11"/>
        <v>0</v>
      </c>
      <c r="W106" s="64"/>
      <c r="X106" s="109" t="str">
        <f t="shared" si="12"/>
        <v>P</v>
      </c>
    </row>
    <row r="107" spans="1:24" x14ac:dyDescent="0.2">
      <c r="A107" s="140">
        <v>93</v>
      </c>
      <c r="B107" s="18"/>
      <c r="C107" s="18"/>
      <c r="D107" s="32"/>
      <c r="E107" s="19"/>
      <c r="F107" s="32"/>
      <c r="G107" s="18"/>
      <c r="H107" s="17"/>
      <c r="I107" s="17"/>
      <c r="J107" s="17"/>
      <c r="K107" s="18"/>
      <c r="L107" s="221"/>
      <c r="M107" s="221"/>
      <c r="N107" s="221"/>
      <c r="O107" s="222" t="str">
        <f t="shared" si="7"/>
        <v/>
      </c>
      <c r="P107" s="51" t="str">
        <f>IF(Wohnsitz!L107="","",IF(I107=4535,VLOOKUP(J107,Parameter!$B$1:$E$140,2,0),VLOOKUP(X107,Parameter!$A$1:$E$140,3,0)))</f>
        <v/>
      </c>
      <c r="Q107" s="51" t="str">
        <f>IF(Wohnsitz!M107="","",IF(I107=4535,VLOOKUP(J107,Parameter!$B$1:$E$140,3,0),VLOOKUP(X107,Parameter!$A$1:$E$140,4,0)))</f>
        <v/>
      </c>
      <c r="R107" s="51" t="str">
        <f>IF(Wohnsitz!N107="","",IF(I107=4535,VLOOKUP(J107,Parameter!$B$1:$E$140,4,0),VLOOKUP(X107,Parameter!$A$1:$E$140,5,0)))</f>
        <v/>
      </c>
      <c r="S107" s="51" t="str">
        <f t="shared" si="8"/>
        <v/>
      </c>
      <c r="T107" s="51" t="str">
        <f t="shared" si="9"/>
        <v/>
      </c>
      <c r="U107" s="51" t="str">
        <f t="shared" si="10"/>
        <v/>
      </c>
      <c r="V107" s="11">
        <f t="shared" si="11"/>
        <v>0</v>
      </c>
      <c r="W107" s="64"/>
      <c r="X107" s="109" t="str">
        <f t="shared" si="12"/>
        <v>P</v>
      </c>
    </row>
    <row r="108" spans="1:24" x14ac:dyDescent="0.2">
      <c r="A108" s="140">
        <v>94</v>
      </c>
      <c r="B108" s="18"/>
      <c r="C108" s="18"/>
      <c r="D108" s="32"/>
      <c r="E108" s="19"/>
      <c r="F108" s="32"/>
      <c r="G108" s="18"/>
      <c r="H108" s="17"/>
      <c r="I108" s="17"/>
      <c r="J108" s="17"/>
      <c r="K108" s="18"/>
      <c r="L108" s="221"/>
      <c r="M108" s="221"/>
      <c r="N108" s="221"/>
      <c r="O108" s="222" t="str">
        <f t="shared" si="7"/>
        <v/>
      </c>
      <c r="P108" s="51" t="str">
        <f>IF(Wohnsitz!L108="","",IF(I108=4535,VLOOKUP(J108,Parameter!$B$1:$E$140,2,0),VLOOKUP(X108,Parameter!$A$1:$E$140,3,0)))</f>
        <v/>
      </c>
      <c r="Q108" s="51" t="str">
        <f>IF(Wohnsitz!M108="","",IF(I108=4535,VLOOKUP(J108,Parameter!$B$1:$E$140,3,0),VLOOKUP(X108,Parameter!$A$1:$E$140,4,0)))</f>
        <v/>
      </c>
      <c r="R108" s="51" t="str">
        <f>IF(Wohnsitz!N108="","",IF(I108=4535,VLOOKUP(J108,Parameter!$B$1:$E$140,4,0),VLOOKUP(X108,Parameter!$A$1:$E$140,5,0)))</f>
        <v/>
      </c>
      <c r="S108" s="51" t="str">
        <f t="shared" si="8"/>
        <v/>
      </c>
      <c r="T108" s="51" t="str">
        <f t="shared" si="9"/>
        <v/>
      </c>
      <c r="U108" s="51" t="str">
        <f t="shared" si="10"/>
        <v/>
      </c>
      <c r="V108" s="11">
        <f t="shared" si="11"/>
        <v>0</v>
      </c>
      <c r="W108" s="64"/>
      <c r="X108" s="109" t="str">
        <f t="shared" si="12"/>
        <v>P</v>
      </c>
    </row>
    <row r="109" spans="1:24" x14ac:dyDescent="0.2">
      <c r="A109" s="140">
        <v>95</v>
      </c>
      <c r="B109" s="18"/>
      <c r="C109" s="18"/>
      <c r="D109" s="32"/>
      <c r="E109" s="19"/>
      <c r="F109" s="32"/>
      <c r="G109" s="18"/>
      <c r="H109" s="17"/>
      <c r="I109" s="17"/>
      <c r="J109" s="17"/>
      <c r="K109" s="18"/>
      <c r="L109" s="221"/>
      <c r="M109" s="221"/>
      <c r="N109" s="221"/>
      <c r="O109" s="222" t="str">
        <f t="shared" si="7"/>
        <v/>
      </c>
      <c r="P109" s="51" t="str">
        <f>IF(Wohnsitz!L109="","",IF(I109=4535,VLOOKUP(J109,Parameter!$B$1:$E$140,2,0),VLOOKUP(X109,Parameter!$A$1:$E$140,3,0)))</f>
        <v/>
      </c>
      <c r="Q109" s="51" t="str">
        <f>IF(Wohnsitz!M109="","",IF(I109=4535,VLOOKUP(J109,Parameter!$B$1:$E$140,3,0),VLOOKUP(X109,Parameter!$A$1:$E$140,4,0)))</f>
        <v/>
      </c>
      <c r="R109" s="51" t="str">
        <f>IF(Wohnsitz!N109="","",IF(I109=4535,VLOOKUP(J109,Parameter!$B$1:$E$140,4,0),VLOOKUP(X109,Parameter!$A$1:$E$140,5,0)))</f>
        <v/>
      </c>
      <c r="S109" s="51" t="str">
        <f t="shared" si="8"/>
        <v/>
      </c>
      <c r="T109" s="51" t="str">
        <f t="shared" si="9"/>
        <v/>
      </c>
      <c r="U109" s="51" t="str">
        <f t="shared" si="10"/>
        <v/>
      </c>
      <c r="V109" s="11">
        <f t="shared" si="11"/>
        <v>0</v>
      </c>
      <c r="W109" s="64"/>
      <c r="X109" s="109" t="str">
        <f t="shared" si="12"/>
        <v>P</v>
      </c>
    </row>
    <row r="110" spans="1:24" x14ac:dyDescent="0.2">
      <c r="A110" s="140">
        <v>96</v>
      </c>
      <c r="B110" s="18"/>
      <c r="C110" s="18"/>
      <c r="D110" s="32"/>
      <c r="E110" s="19"/>
      <c r="F110" s="32"/>
      <c r="G110" s="18"/>
      <c r="H110" s="17"/>
      <c r="I110" s="17"/>
      <c r="J110" s="17"/>
      <c r="K110" s="18"/>
      <c r="L110" s="221"/>
      <c r="M110" s="221"/>
      <c r="N110" s="221"/>
      <c r="O110" s="222" t="str">
        <f t="shared" si="7"/>
        <v/>
      </c>
      <c r="P110" s="51" t="str">
        <f>IF(Wohnsitz!L110="","",IF(I110=4535,VLOOKUP(J110,Parameter!$B$1:$E$140,2,0),VLOOKUP(X110,Parameter!$A$1:$E$140,3,0)))</f>
        <v/>
      </c>
      <c r="Q110" s="51" t="str">
        <f>IF(Wohnsitz!M110="","",IF(I110=4535,VLOOKUP(J110,Parameter!$B$1:$E$140,3,0),VLOOKUP(X110,Parameter!$A$1:$E$140,4,0)))</f>
        <v/>
      </c>
      <c r="R110" s="51" t="str">
        <f>IF(Wohnsitz!N110="","",IF(I110=4535,VLOOKUP(J110,Parameter!$B$1:$E$140,4,0),VLOOKUP(X110,Parameter!$A$1:$E$140,5,0)))</f>
        <v/>
      </c>
      <c r="S110" s="51" t="str">
        <f t="shared" si="8"/>
        <v/>
      </c>
      <c r="T110" s="51" t="str">
        <f t="shared" si="9"/>
        <v/>
      </c>
      <c r="U110" s="51" t="str">
        <f t="shared" si="10"/>
        <v/>
      </c>
      <c r="V110" s="11">
        <f t="shared" si="11"/>
        <v>0</v>
      </c>
      <c r="W110" s="64"/>
      <c r="X110" s="109" t="str">
        <f t="shared" si="12"/>
        <v>P</v>
      </c>
    </row>
    <row r="111" spans="1:24" x14ac:dyDescent="0.2">
      <c r="A111" s="140">
        <v>97</v>
      </c>
      <c r="B111" s="18"/>
      <c r="C111" s="18"/>
      <c r="D111" s="32"/>
      <c r="E111" s="19"/>
      <c r="F111" s="32"/>
      <c r="G111" s="18"/>
      <c r="H111" s="17"/>
      <c r="I111" s="17"/>
      <c r="J111" s="17"/>
      <c r="K111" s="18"/>
      <c r="L111" s="221"/>
      <c r="M111" s="221"/>
      <c r="N111" s="221"/>
      <c r="O111" s="222" t="str">
        <f t="shared" si="7"/>
        <v/>
      </c>
      <c r="P111" s="51" t="str">
        <f>IF(Wohnsitz!L111="","",IF(I111=4535,VLOOKUP(J111,Parameter!$B$1:$E$140,2,0),VLOOKUP(X111,Parameter!$A$1:$E$140,3,0)))</f>
        <v/>
      </c>
      <c r="Q111" s="51" t="str">
        <f>IF(Wohnsitz!M111="","",IF(I111=4535,VLOOKUP(J111,Parameter!$B$1:$E$140,3,0),VLOOKUP(X111,Parameter!$A$1:$E$140,4,0)))</f>
        <v/>
      </c>
      <c r="R111" s="51" t="str">
        <f>IF(Wohnsitz!N111="","",IF(I111=4535,VLOOKUP(J111,Parameter!$B$1:$E$140,4,0),VLOOKUP(X111,Parameter!$A$1:$E$140,5,0)))</f>
        <v/>
      </c>
      <c r="S111" s="51" t="str">
        <f t="shared" si="8"/>
        <v/>
      </c>
      <c r="T111" s="51" t="str">
        <f t="shared" si="9"/>
        <v/>
      </c>
      <c r="U111" s="51" t="str">
        <f t="shared" si="10"/>
        <v/>
      </c>
      <c r="V111" s="11">
        <f t="shared" si="11"/>
        <v>0</v>
      </c>
      <c r="W111" s="64"/>
      <c r="X111" s="109" t="str">
        <f t="shared" si="12"/>
        <v>P</v>
      </c>
    </row>
    <row r="112" spans="1:24" x14ac:dyDescent="0.2">
      <c r="A112" s="140">
        <v>98</v>
      </c>
      <c r="B112" s="18"/>
      <c r="C112" s="18"/>
      <c r="D112" s="32"/>
      <c r="E112" s="19"/>
      <c r="F112" s="32"/>
      <c r="G112" s="18"/>
      <c r="H112" s="17"/>
      <c r="I112" s="17"/>
      <c r="J112" s="17"/>
      <c r="K112" s="18"/>
      <c r="L112" s="221"/>
      <c r="M112" s="221"/>
      <c r="N112" s="221"/>
      <c r="O112" s="222" t="str">
        <f t="shared" si="7"/>
        <v/>
      </c>
      <c r="P112" s="51" t="str">
        <f>IF(Wohnsitz!L112="","",IF(I112=4535,VLOOKUP(J112,Parameter!$B$1:$E$140,2,0),VLOOKUP(X112,Parameter!$A$1:$E$140,3,0)))</f>
        <v/>
      </c>
      <c r="Q112" s="51" t="str">
        <f>IF(Wohnsitz!M112="","",IF(I112=4535,VLOOKUP(J112,Parameter!$B$1:$E$140,3,0),VLOOKUP(X112,Parameter!$A$1:$E$140,4,0)))</f>
        <v/>
      </c>
      <c r="R112" s="51" t="str">
        <f>IF(Wohnsitz!N112="","",IF(I112=4535,VLOOKUP(J112,Parameter!$B$1:$E$140,4,0),VLOOKUP(X112,Parameter!$A$1:$E$140,5,0)))</f>
        <v/>
      </c>
      <c r="S112" s="51" t="str">
        <f t="shared" si="8"/>
        <v/>
      </c>
      <c r="T112" s="51" t="str">
        <f t="shared" si="9"/>
        <v/>
      </c>
      <c r="U112" s="51" t="str">
        <f t="shared" si="10"/>
        <v/>
      </c>
      <c r="V112" s="11">
        <f t="shared" si="11"/>
        <v>0</v>
      </c>
      <c r="W112" s="64"/>
      <c r="X112" s="109" t="str">
        <f t="shared" si="12"/>
        <v>P</v>
      </c>
    </row>
    <row r="113" spans="1:24" x14ac:dyDescent="0.2">
      <c r="A113" s="140">
        <v>99</v>
      </c>
      <c r="B113" s="18"/>
      <c r="C113" s="18"/>
      <c r="D113" s="32"/>
      <c r="E113" s="19"/>
      <c r="F113" s="32"/>
      <c r="G113" s="18"/>
      <c r="H113" s="17"/>
      <c r="I113" s="17"/>
      <c r="J113" s="17"/>
      <c r="K113" s="18"/>
      <c r="L113" s="221"/>
      <c r="M113" s="221"/>
      <c r="N113" s="221"/>
      <c r="O113" s="222" t="str">
        <f t="shared" si="7"/>
        <v/>
      </c>
      <c r="P113" s="51" t="str">
        <f>IF(Wohnsitz!L113="","",IF(I113=4535,VLOOKUP(J113,Parameter!$B$1:$E$140,2,0),VLOOKUP(X113,Parameter!$A$1:$E$140,3,0)))</f>
        <v/>
      </c>
      <c r="Q113" s="51" t="str">
        <f>IF(Wohnsitz!M113="","",IF(I113=4535,VLOOKUP(J113,Parameter!$B$1:$E$140,3,0),VLOOKUP(X113,Parameter!$A$1:$E$140,4,0)))</f>
        <v/>
      </c>
      <c r="R113" s="51" t="str">
        <f>IF(Wohnsitz!N113="","",IF(I113=4535,VLOOKUP(J113,Parameter!$B$1:$E$140,4,0),VLOOKUP(X113,Parameter!$A$1:$E$140,5,0)))</f>
        <v/>
      </c>
      <c r="S113" s="51" t="str">
        <f t="shared" si="8"/>
        <v/>
      </c>
      <c r="T113" s="51" t="str">
        <f t="shared" si="9"/>
        <v/>
      </c>
      <c r="U113" s="51" t="str">
        <f t="shared" si="10"/>
        <v/>
      </c>
      <c r="V113" s="11">
        <f t="shared" si="11"/>
        <v>0</v>
      </c>
      <c r="W113" s="65"/>
      <c r="X113" s="109" t="str">
        <f t="shared" si="12"/>
        <v>P</v>
      </c>
    </row>
    <row r="114" spans="1:24" x14ac:dyDescent="0.2">
      <c r="A114" s="140">
        <v>100</v>
      </c>
      <c r="B114" s="18"/>
      <c r="C114" s="18"/>
      <c r="D114" s="32"/>
      <c r="E114" s="19"/>
      <c r="F114" s="32"/>
      <c r="G114" s="18"/>
      <c r="H114" s="17"/>
      <c r="I114" s="17"/>
      <c r="J114" s="17"/>
      <c r="K114" s="18"/>
      <c r="L114" s="221"/>
      <c r="M114" s="221"/>
      <c r="N114" s="221"/>
      <c r="O114" s="222" t="str">
        <f t="shared" si="7"/>
        <v/>
      </c>
      <c r="P114" s="51" t="str">
        <f>IF(Wohnsitz!L114="","",IF(I114=4535,VLOOKUP(J114,Parameter!$B$1:$E$140,2,0),VLOOKUP(X114,Parameter!$A$1:$E$140,3,0)))</f>
        <v/>
      </c>
      <c r="Q114" s="51" t="str">
        <f>IF(Wohnsitz!M114="","",IF(I114=4535,VLOOKUP(J114,Parameter!$B$1:$E$140,3,0),VLOOKUP(X114,Parameter!$A$1:$E$140,4,0)))</f>
        <v/>
      </c>
      <c r="R114" s="51" t="str">
        <f>IF(Wohnsitz!N114="","",IF(I114=4535,VLOOKUP(J114,Parameter!$B$1:$E$140,4,0),VLOOKUP(X114,Parameter!$A$1:$E$140,5,0)))</f>
        <v/>
      </c>
      <c r="S114" s="51" t="str">
        <f t="shared" si="8"/>
        <v/>
      </c>
      <c r="T114" s="51" t="str">
        <f t="shared" si="9"/>
        <v/>
      </c>
      <c r="U114" s="51" t="str">
        <f t="shared" si="10"/>
        <v/>
      </c>
      <c r="V114" s="11">
        <f t="shared" si="11"/>
        <v>0</v>
      </c>
      <c r="W114" s="64"/>
      <c r="X114" s="109" t="str">
        <f t="shared" si="12"/>
        <v>P</v>
      </c>
    </row>
    <row r="115" spans="1:24" x14ac:dyDescent="0.2">
      <c r="A115" s="140">
        <v>101</v>
      </c>
      <c r="B115" s="18"/>
      <c r="C115" s="18"/>
      <c r="D115" s="32"/>
      <c r="E115" s="19"/>
      <c r="F115" s="32"/>
      <c r="G115" s="18"/>
      <c r="H115" s="17"/>
      <c r="I115" s="17"/>
      <c r="J115" s="17"/>
      <c r="K115" s="18"/>
      <c r="L115" s="221"/>
      <c r="M115" s="221"/>
      <c r="N115" s="221"/>
      <c r="O115" s="222" t="str">
        <f t="shared" si="7"/>
        <v/>
      </c>
      <c r="P115" s="51" t="str">
        <f>IF(Wohnsitz!L115="","",IF(I115=4535,VLOOKUP(J115,Parameter!$B$1:$E$140,2,0),VLOOKUP(X115,Parameter!$A$1:$E$140,3,0)))</f>
        <v/>
      </c>
      <c r="Q115" s="51" t="str">
        <f>IF(Wohnsitz!M115="","",IF(I115=4535,VLOOKUP(J115,Parameter!$B$1:$E$140,3,0),VLOOKUP(X115,Parameter!$A$1:$E$140,4,0)))</f>
        <v/>
      </c>
      <c r="R115" s="51" t="str">
        <f>IF(Wohnsitz!N115="","",IF(I115=4535,VLOOKUP(J115,Parameter!$B$1:$E$140,4,0),VLOOKUP(X115,Parameter!$A$1:$E$140,5,0)))</f>
        <v/>
      </c>
      <c r="S115" s="51" t="str">
        <f t="shared" si="8"/>
        <v/>
      </c>
      <c r="T115" s="51" t="str">
        <f t="shared" si="9"/>
        <v/>
      </c>
      <c r="U115" s="51" t="str">
        <f t="shared" si="10"/>
        <v/>
      </c>
      <c r="V115" s="11">
        <f t="shared" si="11"/>
        <v>0</v>
      </c>
      <c r="W115" s="64"/>
      <c r="X115" s="109" t="str">
        <f t="shared" si="12"/>
        <v>P</v>
      </c>
    </row>
    <row r="116" spans="1:24" x14ac:dyDescent="0.2">
      <c r="A116" s="140">
        <v>102</v>
      </c>
      <c r="B116" s="18"/>
      <c r="C116" s="18"/>
      <c r="D116" s="32"/>
      <c r="E116" s="19"/>
      <c r="F116" s="32"/>
      <c r="G116" s="18"/>
      <c r="H116" s="17"/>
      <c r="I116" s="17"/>
      <c r="J116" s="17"/>
      <c r="K116" s="18"/>
      <c r="L116" s="221"/>
      <c r="M116" s="221"/>
      <c r="N116" s="221"/>
      <c r="O116" s="222" t="str">
        <f t="shared" si="7"/>
        <v/>
      </c>
      <c r="P116" s="51" t="str">
        <f>IF(Wohnsitz!L116="","",IF(I116=4535,VLOOKUP(J116,Parameter!$B$1:$E$140,2,0),VLOOKUP(X116,Parameter!$A$1:$E$140,3,0)))</f>
        <v/>
      </c>
      <c r="Q116" s="51" t="str">
        <f>IF(Wohnsitz!M116="","",IF(I116=4535,VLOOKUP(J116,Parameter!$B$1:$E$140,3,0),VLOOKUP(X116,Parameter!$A$1:$E$140,4,0)))</f>
        <v/>
      </c>
      <c r="R116" s="51" t="str">
        <f>IF(Wohnsitz!N116="","",IF(I116=4535,VLOOKUP(J116,Parameter!$B$1:$E$140,4,0),VLOOKUP(X116,Parameter!$A$1:$E$140,5,0)))</f>
        <v/>
      </c>
      <c r="S116" s="51" t="str">
        <f t="shared" si="8"/>
        <v/>
      </c>
      <c r="T116" s="51" t="str">
        <f t="shared" si="9"/>
        <v/>
      </c>
      <c r="U116" s="51" t="str">
        <f t="shared" si="10"/>
        <v/>
      </c>
      <c r="V116" s="11">
        <f t="shared" si="11"/>
        <v>0</v>
      </c>
      <c r="W116" s="64"/>
      <c r="X116" s="109" t="str">
        <f t="shared" si="12"/>
        <v>P</v>
      </c>
    </row>
    <row r="117" spans="1:24" x14ac:dyDescent="0.2">
      <c r="A117" s="140">
        <v>103</v>
      </c>
      <c r="B117" s="18"/>
      <c r="C117" s="18"/>
      <c r="D117" s="32"/>
      <c r="E117" s="19"/>
      <c r="F117" s="32"/>
      <c r="G117" s="18"/>
      <c r="H117" s="17"/>
      <c r="I117" s="17"/>
      <c r="J117" s="17"/>
      <c r="K117" s="18"/>
      <c r="L117" s="221"/>
      <c r="M117" s="221"/>
      <c r="N117" s="221"/>
      <c r="O117" s="222" t="str">
        <f t="shared" si="7"/>
        <v/>
      </c>
      <c r="P117" s="51" t="str">
        <f>IF(Wohnsitz!L117="","",IF(I117=4535,VLOOKUP(J117,Parameter!$B$1:$E$140,2,0),VLOOKUP(X117,Parameter!$A$1:$E$140,3,0)))</f>
        <v/>
      </c>
      <c r="Q117" s="51" t="str">
        <f>IF(Wohnsitz!M117="","",IF(I117=4535,VLOOKUP(J117,Parameter!$B$1:$E$140,3,0),VLOOKUP(X117,Parameter!$A$1:$E$140,4,0)))</f>
        <v/>
      </c>
      <c r="R117" s="51" t="str">
        <f>IF(Wohnsitz!N117="","",IF(I117=4535,VLOOKUP(J117,Parameter!$B$1:$E$140,4,0),VLOOKUP(X117,Parameter!$A$1:$E$140,5,0)))</f>
        <v/>
      </c>
      <c r="S117" s="51" t="str">
        <f t="shared" si="8"/>
        <v/>
      </c>
      <c r="T117" s="51" t="str">
        <f t="shared" si="9"/>
        <v/>
      </c>
      <c r="U117" s="51" t="str">
        <f t="shared" si="10"/>
        <v/>
      </c>
      <c r="V117" s="11">
        <f t="shared" si="11"/>
        <v>0</v>
      </c>
      <c r="W117" s="64"/>
      <c r="X117" s="109" t="str">
        <f t="shared" si="12"/>
        <v>P</v>
      </c>
    </row>
    <row r="118" spans="1:24" x14ac:dyDescent="0.2">
      <c r="A118" s="140">
        <v>104</v>
      </c>
      <c r="B118" s="18"/>
      <c r="C118" s="18"/>
      <c r="D118" s="32"/>
      <c r="E118" s="19"/>
      <c r="F118" s="32"/>
      <c r="G118" s="18"/>
      <c r="H118" s="17"/>
      <c r="I118" s="17"/>
      <c r="J118" s="17"/>
      <c r="K118" s="18"/>
      <c r="L118" s="221"/>
      <c r="M118" s="221"/>
      <c r="N118" s="221"/>
      <c r="O118" s="222" t="str">
        <f t="shared" si="7"/>
        <v/>
      </c>
      <c r="P118" s="51" t="str">
        <f>IF(Wohnsitz!L118="","",IF(I118=4535,VLOOKUP(J118,Parameter!$B$1:$E$140,2,0),VLOOKUP(X118,Parameter!$A$1:$E$140,3,0)))</f>
        <v/>
      </c>
      <c r="Q118" s="51" t="str">
        <f>IF(Wohnsitz!M118="","",IF(I118=4535,VLOOKUP(J118,Parameter!$B$1:$E$140,3,0),VLOOKUP(X118,Parameter!$A$1:$E$140,4,0)))</f>
        <v/>
      </c>
      <c r="R118" s="51" t="str">
        <f>IF(Wohnsitz!N118="","",IF(I118=4535,VLOOKUP(J118,Parameter!$B$1:$E$140,4,0),VLOOKUP(X118,Parameter!$A$1:$E$140,5,0)))</f>
        <v/>
      </c>
      <c r="S118" s="51" t="str">
        <f t="shared" si="8"/>
        <v/>
      </c>
      <c r="T118" s="51" t="str">
        <f t="shared" si="9"/>
        <v/>
      </c>
      <c r="U118" s="51" t="str">
        <f t="shared" si="10"/>
        <v/>
      </c>
      <c r="V118" s="11">
        <f t="shared" si="11"/>
        <v>0</v>
      </c>
      <c r="W118" s="64"/>
      <c r="X118" s="109" t="str">
        <f t="shared" si="12"/>
        <v>P</v>
      </c>
    </row>
    <row r="119" spans="1:24" x14ac:dyDescent="0.2">
      <c r="A119" s="140">
        <v>105</v>
      </c>
      <c r="B119" s="18"/>
      <c r="C119" s="18"/>
      <c r="D119" s="32"/>
      <c r="E119" s="19"/>
      <c r="F119" s="32"/>
      <c r="G119" s="18"/>
      <c r="H119" s="17"/>
      <c r="I119" s="17"/>
      <c r="J119" s="17"/>
      <c r="K119" s="18"/>
      <c r="L119" s="221"/>
      <c r="M119" s="221"/>
      <c r="N119" s="221"/>
      <c r="O119" s="222" t="str">
        <f t="shared" si="7"/>
        <v/>
      </c>
      <c r="P119" s="51" t="str">
        <f>IF(Wohnsitz!L119="","",IF(I119=4535,VLOOKUP(J119,Parameter!$B$1:$E$140,2,0),VLOOKUP(X119,Parameter!$A$1:$E$140,3,0)))</f>
        <v/>
      </c>
      <c r="Q119" s="51" t="str">
        <f>IF(Wohnsitz!M119="","",IF(I119=4535,VLOOKUP(J119,Parameter!$B$1:$E$140,3,0),VLOOKUP(X119,Parameter!$A$1:$E$140,4,0)))</f>
        <v/>
      </c>
      <c r="R119" s="51" t="str">
        <f>IF(Wohnsitz!N119="","",IF(I119=4535,VLOOKUP(J119,Parameter!$B$1:$E$140,4,0),VLOOKUP(X119,Parameter!$A$1:$E$140,5,0)))</f>
        <v/>
      </c>
      <c r="S119" s="51" t="str">
        <f t="shared" si="8"/>
        <v/>
      </c>
      <c r="T119" s="51" t="str">
        <f t="shared" si="9"/>
        <v/>
      </c>
      <c r="U119" s="51" t="str">
        <f t="shared" si="10"/>
        <v/>
      </c>
      <c r="V119" s="11">
        <f t="shared" si="11"/>
        <v>0</v>
      </c>
      <c r="W119" s="64"/>
      <c r="X119" s="109" t="str">
        <f t="shared" si="12"/>
        <v>P</v>
      </c>
    </row>
    <row r="120" spans="1:24" x14ac:dyDescent="0.2">
      <c r="A120" s="140">
        <v>106</v>
      </c>
      <c r="B120" s="18"/>
      <c r="C120" s="18"/>
      <c r="D120" s="32"/>
      <c r="E120" s="19"/>
      <c r="F120" s="32"/>
      <c r="G120" s="18"/>
      <c r="H120" s="17"/>
      <c r="I120" s="17"/>
      <c r="J120" s="17"/>
      <c r="K120" s="18"/>
      <c r="L120" s="221"/>
      <c r="M120" s="221"/>
      <c r="N120" s="221"/>
      <c r="O120" s="222" t="str">
        <f t="shared" si="7"/>
        <v/>
      </c>
      <c r="P120" s="51" t="str">
        <f>IF(Wohnsitz!L120="","",IF(I120=4535,VLOOKUP(J120,Parameter!$B$1:$E$140,2,0),VLOOKUP(X120,Parameter!$A$1:$E$140,3,0)))</f>
        <v/>
      </c>
      <c r="Q120" s="51" t="str">
        <f>IF(Wohnsitz!M120="","",IF(I120=4535,VLOOKUP(J120,Parameter!$B$1:$E$140,3,0),VLOOKUP(X120,Parameter!$A$1:$E$140,4,0)))</f>
        <v/>
      </c>
      <c r="R120" s="51" t="str">
        <f>IF(Wohnsitz!N120="","",IF(I120=4535,VLOOKUP(J120,Parameter!$B$1:$E$140,4,0),VLOOKUP(X120,Parameter!$A$1:$E$140,5,0)))</f>
        <v/>
      </c>
      <c r="S120" s="51" t="str">
        <f t="shared" si="8"/>
        <v/>
      </c>
      <c r="T120" s="51" t="str">
        <f t="shared" si="9"/>
        <v/>
      </c>
      <c r="U120" s="51" t="str">
        <f t="shared" si="10"/>
        <v/>
      </c>
      <c r="V120" s="11">
        <f t="shared" si="11"/>
        <v>0</v>
      </c>
      <c r="W120" s="64"/>
      <c r="X120" s="109" t="str">
        <f t="shared" si="12"/>
        <v>P</v>
      </c>
    </row>
    <row r="121" spans="1:24" x14ac:dyDescent="0.2">
      <c r="A121" s="140">
        <v>107</v>
      </c>
      <c r="B121" s="18"/>
      <c r="C121" s="18"/>
      <c r="D121" s="32"/>
      <c r="E121" s="19"/>
      <c r="F121" s="32"/>
      <c r="G121" s="18"/>
      <c r="H121" s="17"/>
      <c r="I121" s="17"/>
      <c r="J121" s="17"/>
      <c r="K121" s="18"/>
      <c r="L121" s="221"/>
      <c r="M121" s="221"/>
      <c r="N121" s="221"/>
      <c r="O121" s="222" t="str">
        <f t="shared" si="7"/>
        <v/>
      </c>
      <c r="P121" s="51" t="str">
        <f>IF(Wohnsitz!L121="","",IF(I121=4535,VLOOKUP(J121,Parameter!$B$1:$E$140,2,0),VLOOKUP(X121,Parameter!$A$1:$E$140,3,0)))</f>
        <v/>
      </c>
      <c r="Q121" s="51" t="str">
        <f>IF(Wohnsitz!M121="","",IF(I121=4535,VLOOKUP(J121,Parameter!$B$1:$E$140,3,0),VLOOKUP(X121,Parameter!$A$1:$E$140,4,0)))</f>
        <v/>
      </c>
      <c r="R121" s="51" t="str">
        <f>IF(Wohnsitz!N121="","",IF(I121=4535,VLOOKUP(J121,Parameter!$B$1:$E$140,4,0),VLOOKUP(X121,Parameter!$A$1:$E$140,5,0)))</f>
        <v/>
      </c>
      <c r="S121" s="51" t="str">
        <f t="shared" si="8"/>
        <v/>
      </c>
      <c r="T121" s="51" t="str">
        <f t="shared" si="9"/>
        <v/>
      </c>
      <c r="U121" s="51" t="str">
        <f t="shared" si="10"/>
        <v/>
      </c>
      <c r="V121" s="11">
        <f t="shared" si="11"/>
        <v>0</v>
      </c>
      <c r="W121" s="64"/>
      <c r="X121" s="109" t="str">
        <f t="shared" si="12"/>
        <v>P</v>
      </c>
    </row>
    <row r="122" spans="1:24" x14ac:dyDescent="0.2">
      <c r="A122" s="140">
        <v>108</v>
      </c>
      <c r="B122" s="18"/>
      <c r="C122" s="18"/>
      <c r="D122" s="32"/>
      <c r="E122" s="19"/>
      <c r="F122" s="32"/>
      <c r="G122" s="18"/>
      <c r="H122" s="17"/>
      <c r="I122" s="17"/>
      <c r="J122" s="17"/>
      <c r="K122" s="18"/>
      <c r="L122" s="221"/>
      <c r="M122" s="221"/>
      <c r="N122" s="221"/>
      <c r="O122" s="222" t="str">
        <f t="shared" si="7"/>
        <v/>
      </c>
      <c r="P122" s="51" t="str">
        <f>IF(Wohnsitz!L122="","",IF(I122=4535,VLOOKUP(J122,Parameter!$B$1:$E$140,2,0),VLOOKUP(X122,Parameter!$A$1:$E$140,3,0)))</f>
        <v/>
      </c>
      <c r="Q122" s="51" t="str">
        <f>IF(Wohnsitz!M122="","",IF(I122=4535,VLOOKUP(J122,Parameter!$B$1:$E$140,3,0),VLOOKUP(X122,Parameter!$A$1:$E$140,4,0)))</f>
        <v/>
      </c>
      <c r="R122" s="51" t="str">
        <f>IF(Wohnsitz!N122="","",IF(I122=4535,VLOOKUP(J122,Parameter!$B$1:$E$140,4,0),VLOOKUP(X122,Parameter!$A$1:$E$140,5,0)))</f>
        <v/>
      </c>
      <c r="S122" s="51" t="str">
        <f t="shared" si="8"/>
        <v/>
      </c>
      <c r="T122" s="51" t="str">
        <f t="shared" si="9"/>
        <v/>
      </c>
      <c r="U122" s="51" t="str">
        <f t="shared" si="10"/>
        <v/>
      </c>
      <c r="V122" s="11">
        <f t="shared" si="11"/>
        <v>0</v>
      </c>
      <c r="W122" s="64"/>
      <c r="X122" s="109" t="str">
        <f t="shared" si="12"/>
        <v>P</v>
      </c>
    </row>
    <row r="123" spans="1:24" x14ac:dyDescent="0.2">
      <c r="A123" s="140">
        <v>109</v>
      </c>
      <c r="B123" s="18"/>
      <c r="C123" s="18"/>
      <c r="D123" s="32"/>
      <c r="E123" s="19"/>
      <c r="F123" s="32"/>
      <c r="G123" s="18"/>
      <c r="H123" s="17"/>
      <c r="I123" s="17"/>
      <c r="J123" s="17"/>
      <c r="K123" s="18"/>
      <c r="L123" s="221"/>
      <c r="M123" s="221"/>
      <c r="N123" s="221"/>
      <c r="O123" s="222" t="str">
        <f t="shared" si="7"/>
        <v/>
      </c>
      <c r="P123" s="51" t="str">
        <f>IF(Wohnsitz!L123="","",IF(I123=4535,VLOOKUP(J123,Parameter!$B$1:$E$140,2,0),VLOOKUP(X123,Parameter!$A$1:$E$140,3,0)))</f>
        <v/>
      </c>
      <c r="Q123" s="51" t="str">
        <f>IF(Wohnsitz!M123="","",IF(I123=4535,VLOOKUP(J123,Parameter!$B$1:$E$140,3,0),VLOOKUP(X123,Parameter!$A$1:$E$140,4,0)))</f>
        <v/>
      </c>
      <c r="R123" s="51" t="str">
        <f>IF(Wohnsitz!N123="","",IF(I123=4535,VLOOKUP(J123,Parameter!$B$1:$E$140,4,0),VLOOKUP(X123,Parameter!$A$1:$E$140,5,0)))</f>
        <v/>
      </c>
      <c r="S123" s="51" t="str">
        <f t="shared" si="8"/>
        <v/>
      </c>
      <c r="T123" s="51" t="str">
        <f t="shared" si="9"/>
        <v/>
      </c>
      <c r="U123" s="51" t="str">
        <f t="shared" si="10"/>
        <v/>
      </c>
      <c r="V123" s="11">
        <f t="shared" si="11"/>
        <v>0</v>
      </c>
      <c r="W123" s="64"/>
      <c r="X123" s="109" t="str">
        <f t="shared" si="12"/>
        <v>P</v>
      </c>
    </row>
    <row r="124" spans="1:24" x14ac:dyDescent="0.2">
      <c r="A124" s="140">
        <v>110</v>
      </c>
      <c r="B124" s="18"/>
      <c r="C124" s="18"/>
      <c r="D124" s="32"/>
      <c r="E124" s="19"/>
      <c r="F124" s="32"/>
      <c r="G124" s="18"/>
      <c r="H124" s="17"/>
      <c r="I124" s="17"/>
      <c r="J124" s="17"/>
      <c r="K124" s="18"/>
      <c r="L124" s="221"/>
      <c r="M124" s="221"/>
      <c r="N124" s="221"/>
      <c r="O124" s="222" t="str">
        <f t="shared" si="7"/>
        <v/>
      </c>
      <c r="P124" s="51" t="str">
        <f>IF(Wohnsitz!L124="","",IF(I124=4535,VLOOKUP(J124,Parameter!$B$1:$E$140,2,0),VLOOKUP(X124,Parameter!$A$1:$E$140,3,0)))</f>
        <v/>
      </c>
      <c r="Q124" s="51" t="str">
        <f>IF(Wohnsitz!M124="","",IF(I124=4535,VLOOKUP(J124,Parameter!$B$1:$E$140,3,0),VLOOKUP(X124,Parameter!$A$1:$E$140,4,0)))</f>
        <v/>
      </c>
      <c r="R124" s="51" t="str">
        <f>IF(Wohnsitz!N124="","",IF(I124=4535,VLOOKUP(J124,Parameter!$B$1:$E$140,4,0),VLOOKUP(X124,Parameter!$A$1:$E$140,5,0)))</f>
        <v/>
      </c>
      <c r="S124" s="51" t="str">
        <f t="shared" si="8"/>
        <v/>
      </c>
      <c r="T124" s="51" t="str">
        <f t="shared" si="9"/>
        <v/>
      </c>
      <c r="U124" s="51" t="str">
        <f t="shared" si="10"/>
        <v/>
      </c>
      <c r="V124" s="11">
        <f t="shared" si="11"/>
        <v>0</v>
      </c>
      <c r="W124" s="64"/>
      <c r="X124" s="109" t="str">
        <f t="shared" si="12"/>
        <v>P</v>
      </c>
    </row>
    <row r="125" spans="1:24" x14ac:dyDescent="0.2">
      <c r="A125" s="140">
        <v>111</v>
      </c>
      <c r="B125" s="18"/>
      <c r="C125" s="18"/>
      <c r="D125" s="32"/>
      <c r="E125" s="19"/>
      <c r="F125" s="32"/>
      <c r="G125" s="18"/>
      <c r="H125" s="17"/>
      <c r="I125" s="17"/>
      <c r="J125" s="17"/>
      <c r="K125" s="18"/>
      <c r="L125" s="221"/>
      <c r="M125" s="221"/>
      <c r="N125" s="221"/>
      <c r="O125" s="222" t="str">
        <f t="shared" si="7"/>
        <v/>
      </c>
      <c r="P125" s="51" t="str">
        <f>IF(Wohnsitz!L125="","",IF(I125=4535,VLOOKUP(J125,Parameter!$B$1:$E$140,2,0),VLOOKUP(X125,Parameter!$A$1:$E$140,3,0)))</f>
        <v/>
      </c>
      <c r="Q125" s="51" t="str">
        <f>IF(Wohnsitz!M125="","",IF(I125=4535,VLOOKUP(J125,Parameter!$B$1:$E$140,3,0),VLOOKUP(X125,Parameter!$A$1:$E$140,4,0)))</f>
        <v/>
      </c>
      <c r="R125" s="51" t="str">
        <f>IF(Wohnsitz!N125="","",IF(I125=4535,VLOOKUP(J125,Parameter!$B$1:$E$140,4,0),VLOOKUP(X125,Parameter!$A$1:$E$140,5,0)))</f>
        <v/>
      </c>
      <c r="S125" s="51" t="str">
        <f t="shared" si="8"/>
        <v/>
      </c>
      <c r="T125" s="51" t="str">
        <f t="shared" si="9"/>
        <v/>
      </c>
      <c r="U125" s="51" t="str">
        <f t="shared" si="10"/>
        <v/>
      </c>
      <c r="V125" s="11">
        <f t="shared" si="11"/>
        <v>0</v>
      </c>
      <c r="W125" s="64"/>
      <c r="X125" s="109" t="str">
        <f t="shared" si="12"/>
        <v>P</v>
      </c>
    </row>
    <row r="126" spans="1:24" x14ac:dyDescent="0.2">
      <c r="A126" s="140">
        <v>112</v>
      </c>
      <c r="B126" s="18"/>
      <c r="C126" s="18"/>
      <c r="D126" s="32"/>
      <c r="E126" s="19"/>
      <c r="F126" s="32"/>
      <c r="G126" s="18"/>
      <c r="H126" s="17"/>
      <c r="I126" s="17"/>
      <c r="J126" s="17"/>
      <c r="K126" s="18"/>
      <c r="L126" s="221"/>
      <c r="M126" s="221"/>
      <c r="N126" s="221"/>
      <c r="O126" s="222" t="str">
        <f t="shared" si="7"/>
        <v/>
      </c>
      <c r="P126" s="51" t="str">
        <f>IF(Wohnsitz!L126="","",IF(I126=4535,VLOOKUP(J126,Parameter!$B$1:$E$140,2,0),VLOOKUP(X126,Parameter!$A$1:$E$140,3,0)))</f>
        <v/>
      </c>
      <c r="Q126" s="51" t="str">
        <f>IF(Wohnsitz!M126="","",IF(I126=4535,VLOOKUP(J126,Parameter!$B$1:$E$140,3,0),VLOOKUP(X126,Parameter!$A$1:$E$140,4,0)))</f>
        <v/>
      </c>
      <c r="R126" s="51" t="str">
        <f>IF(Wohnsitz!N126="","",IF(I126=4535,VLOOKUP(J126,Parameter!$B$1:$E$140,4,0),VLOOKUP(X126,Parameter!$A$1:$E$140,5,0)))</f>
        <v/>
      </c>
      <c r="S126" s="51" t="str">
        <f t="shared" si="8"/>
        <v/>
      </c>
      <c r="T126" s="51" t="str">
        <f t="shared" si="9"/>
        <v/>
      </c>
      <c r="U126" s="51" t="str">
        <f t="shared" si="10"/>
        <v/>
      </c>
      <c r="V126" s="11">
        <f t="shared" si="11"/>
        <v>0</v>
      </c>
      <c r="W126" s="64"/>
      <c r="X126" s="109" t="str">
        <f t="shared" si="12"/>
        <v>P</v>
      </c>
    </row>
    <row r="127" spans="1:24" x14ac:dyDescent="0.2">
      <c r="A127" s="140">
        <v>113</v>
      </c>
      <c r="B127" s="18"/>
      <c r="C127" s="18"/>
      <c r="D127" s="32"/>
      <c r="E127" s="19"/>
      <c r="F127" s="32"/>
      <c r="G127" s="18"/>
      <c r="H127" s="17"/>
      <c r="I127" s="17"/>
      <c r="J127" s="17"/>
      <c r="K127" s="18"/>
      <c r="L127" s="221"/>
      <c r="M127" s="221"/>
      <c r="N127" s="221"/>
      <c r="O127" s="222" t="str">
        <f t="shared" si="7"/>
        <v/>
      </c>
      <c r="P127" s="51" t="str">
        <f>IF(Wohnsitz!L127="","",IF(I127=4535,VLOOKUP(J127,Parameter!$B$1:$E$140,2,0),VLOOKUP(X127,Parameter!$A$1:$E$140,3,0)))</f>
        <v/>
      </c>
      <c r="Q127" s="51" t="str">
        <f>IF(Wohnsitz!M127="","",IF(I127=4535,VLOOKUP(J127,Parameter!$B$1:$E$140,3,0),VLOOKUP(X127,Parameter!$A$1:$E$140,4,0)))</f>
        <v/>
      </c>
      <c r="R127" s="51" t="str">
        <f>IF(Wohnsitz!N127="","",IF(I127=4535,VLOOKUP(J127,Parameter!$B$1:$E$140,4,0),VLOOKUP(X127,Parameter!$A$1:$E$140,5,0)))</f>
        <v/>
      </c>
      <c r="S127" s="51" t="str">
        <f t="shared" si="8"/>
        <v/>
      </c>
      <c r="T127" s="51" t="str">
        <f t="shared" si="9"/>
        <v/>
      </c>
      <c r="U127" s="51" t="str">
        <f t="shared" si="10"/>
        <v/>
      </c>
      <c r="V127" s="11">
        <f t="shared" si="11"/>
        <v>0</v>
      </c>
      <c r="W127" s="64"/>
      <c r="X127" s="109" t="str">
        <f t="shared" si="12"/>
        <v>P</v>
      </c>
    </row>
    <row r="128" spans="1:24" x14ac:dyDescent="0.2">
      <c r="A128" s="140">
        <v>114</v>
      </c>
      <c r="B128" s="18"/>
      <c r="C128" s="18"/>
      <c r="D128" s="32"/>
      <c r="E128" s="19"/>
      <c r="F128" s="32"/>
      <c r="G128" s="18"/>
      <c r="H128" s="17"/>
      <c r="I128" s="17"/>
      <c r="J128" s="17"/>
      <c r="K128" s="18"/>
      <c r="L128" s="221"/>
      <c r="M128" s="221"/>
      <c r="N128" s="221"/>
      <c r="O128" s="222" t="str">
        <f t="shared" si="7"/>
        <v/>
      </c>
      <c r="P128" s="51" t="str">
        <f>IF(Wohnsitz!L128="","",IF(I128=4535,VLOOKUP(J128,Parameter!$B$1:$E$140,2,0),VLOOKUP(X128,Parameter!$A$1:$E$140,3,0)))</f>
        <v/>
      </c>
      <c r="Q128" s="51" t="str">
        <f>IF(Wohnsitz!M128="","",IF(I128=4535,VLOOKUP(J128,Parameter!$B$1:$E$140,3,0),VLOOKUP(X128,Parameter!$A$1:$E$140,4,0)))</f>
        <v/>
      </c>
      <c r="R128" s="51" t="str">
        <f>IF(Wohnsitz!N128="","",IF(I128=4535,VLOOKUP(J128,Parameter!$B$1:$E$140,4,0),VLOOKUP(X128,Parameter!$A$1:$E$140,5,0)))</f>
        <v/>
      </c>
      <c r="S128" s="51" t="str">
        <f t="shared" si="8"/>
        <v/>
      </c>
      <c r="T128" s="51" t="str">
        <f t="shared" si="9"/>
        <v/>
      </c>
      <c r="U128" s="51" t="str">
        <f t="shared" si="10"/>
        <v/>
      </c>
      <c r="V128" s="11">
        <f t="shared" si="11"/>
        <v>0</v>
      </c>
      <c r="W128" s="64"/>
      <c r="X128" s="109" t="str">
        <f t="shared" si="12"/>
        <v>P</v>
      </c>
    </row>
    <row r="129" spans="1:24" x14ac:dyDescent="0.2">
      <c r="A129" s="140">
        <v>115</v>
      </c>
      <c r="B129" s="18"/>
      <c r="C129" s="18"/>
      <c r="D129" s="32"/>
      <c r="E129" s="19"/>
      <c r="F129" s="32"/>
      <c r="G129" s="18"/>
      <c r="H129" s="17"/>
      <c r="I129" s="17"/>
      <c r="J129" s="17"/>
      <c r="K129" s="18"/>
      <c r="L129" s="221"/>
      <c r="M129" s="221"/>
      <c r="N129" s="221"/>
      <c r="O129" s="222" t="str">
        <f t="shared" si="7"/>
        <v/>
      </c>
      <c r="P129" s="51" t="str">
        <f>IF(Wohnsitz!L129="","",IF(I129=4535,VLOOKUP(J129,Parameter!$B$1:$E$140,2,0),VLOOKUP(X129,Parameter!$A$1:$E$140,3,0)))</f>
        <v/>
      </c>
      <c r="Q129" s="51" t="str">
        <f>IF(Wohnsitz!M129="","",IF(I129=4535,VLOOKUP(J129,Parameter!$B$1:$E$140,3,0),VLOOKUP(X129,Parameter!$A$1:$E$140,4,0)))</f>
        <v/>
      </c>
      <c r="R129" s="51" t="str">
        <f>IF(Wohnsitz!N129="","",IF(I129=4535,VLOOKUP(J129,Parameter!$B$1:$E$140,4,0),VLOOKUP(X129,Parameter!$A$1:$E$140,5,0)))</f>
        <v/>
      </c>
      <c r="S129" s="51" t="str">
        <f t="shared" si="8"/>
        <v/>
      </c>
      <c r="T129" s="51" t="str">
        <f t="shared" si="9"/>
        <v/>
      </c>
      <c r="U129" s="51" t="str">
        <f t="shared" si="10"/>
        <v/>
      </c>
      <c r="V129" s="11">
        <f t="shared" si="11"/>
        <v>0</v>
      </c>
      <c r="W129" s="64"/>
      <c r="X129" s="109" t="str">
        <f t="shared" si="12"/>
        <v>P</v>
      </c>
    </row>
    <row r="130" spans="1:24" x14ac:dyDescent="0.2">
      <c r="A130" s="140">
        <v>116</v>
      </c>
      <c r="B130" s="18"/>
      <c r="C130" s="18"/>
      <c r="D130" s="32"/>
      <c r="E130" s="19"/>
      <c r="F130" s="32"/>
      <c r="G130" s="18"/>
      <c r="H130" s="17"/>
      <c r="I130" s="17"/>
      <c r="J130" s="17"/>
      <c r="K130" s="18"/>
      <c r="L130" s="221"/>
      <c r="M130" s="221"/>
      <c r="N130" s="221"/>
      <c r="O130" s="222" t="str">
        <f t="shared" si="7"/>
        <v/>
      </c>
      <c r="P130" s="51" t="str">
        <f>IF(Wohnsitz!L130="","",IF(I130=4535,VLOOKUP(J130,Parameter!$B$1:$E$140,2,0),VLOOKUP(X130,Parameter!$A$1:$E$140,3,0)))</f>
        <v/>
      </c>
      <c r="Q130" s="51" t="str">
        <f>IF(Wohnsitz!M130="","",IF(I130=4535,VLOOKUP(J130,Parameter!$B$1:$E$140,3,0),VLOOKUP(X130,Parameter!$A$1:$E$140,4,0)))</f>
        <v/>
      </c>
      <c r="R130" s="51" t="str">
        <f>IF(Wohnsitz!N130="","",IF(I130=4535,VLOOKUP(J130,Parameter!$B$1:$E$140,4,0),VLOOKUP(X130,Parameter!$A$1:$E$140,5,0)))</f>
        <v/>
      </c>
      <c r="S130" s="51" t="str">
        <f t="shared" si="8"/>
        <v/>
      </c>
      <c r="T130" s="51" t="str">
        <f t="shared" si="9"/>
        <v/>
      </c>
      <c r="U130" s="51" t="str">
        <f t="shared" si="10"/>
        <v/>
      </c>
      <c r="V130" s="11">
        <f t="shared" si="11"/>
        <v>0</v>
      </c>
      <c r="W130" s="64"/>
      <c r="X130" s="109" t="str">
        <f t="shared" si="12"/>
        <v>P</v>
      </c>
    </row>
    <row r="131" spans="1:24" x14ac:dyDescent="0.2">
      <c r="A131" s="140">
        <v>117</v>
      </c>
      <c r="B131" s="18"/>
      <c r="C131" s="18"/>
      <c r="D131" s="32"/>
      <c r="E131" s="19"/>
      <c r="F131" s="32"/>
      <c r="G131" s="18"/>
      <c r="H131" s="17"/>
      <c r="I131" s="17"/>
      <c r="J131" s="17"/>
      <c r="K131" s="18"/>
      <c r="L131" s="221"/>
      <c r="M131" s="221"/>
      <c r="N131" s="221"/>
      <c r="O131" s="222" t="str">
        <f t="shared" si="7"/>
        <v/>
      </c>
      <c r="P131" s="51" t="str">
        <f>IF(Wohnsitz!L131="","",IF(I131=4535,VLOOKUP(J131,Parameter!$B$1:$E$140,2,0),VLOOKUP(X131,Parameter!$A$1:$E$140,3,0)))</f>
        <v/>
      </c>
      <c r="Q131" s="51" t="str">
        <f>IF(Wohnsitz!M131="","",IF(I131=4535,VLOOKUP(J131,Parameter!$B$1:$E$140,3,0),VLOOKUP(X131,Parameter!$A$1:$E$140,4,0)))</f>
        <v/>
      </c>
      <c r="R131" s="51" t="str">
        <f>IF(Wohnsitz!N131="","",IF(I131=4535,VLOOKUP(J131,Parameter!$B$1:$E$140,4,0),VLOOKUP(X131,Parameter!$A$1:$E$140,5,0)))</f>
        <v/>
      </c>
      <c r="S131" s="51" t="str">
        <f t="shared" si="8"/>
        <v/>
      </c>
      <c r="T131" s="51" t="str">
        <f t="shared" si="9"/>
        <v/>
      </c>
      <c r="U131" s="51" t="str">
        <f t="shared" si="10"/>
        <v/>
      </c>
      <c r="V131" s="11">
        <f t="shared" si="11"/>
        <v>0</v>
      </c>
      <c r="W131" s="64"/>
      <c r="X131" s="109" t="str">
        <f t="shared" si="12"/>
        <v>P</v>
      </c>
    </row>
    <row r="132" spans="1:24" x14ac:dyDescent="0.2">
      <c r="A132" s="140">
        <v>118</v>
      </c>
      <c r="B132" s="18"/>
      <c r="C132" s="18"/>
      <c r="D132" s="32"/>
      <c r="E132" s="19"/>
      <c r="F132" s="32"/>
      <c r="G132" s="18"/>
      <c r="H132" s="17"/>
      <c r="I132" s="17"/>
      <c r="J132" s="17"/>
      <c r="K132" s="18"/>
      <c r="L132" s="221"/>
      <c r="M132" s="221"/>
      <c r="N132" s="221"/>
      <c r="O132" s="222" t="str">
        <f t="shared" si="7"/>
        <v/>
      </c>
      <c r="P132" s="51" t="str">
        <f>IF(Wohnsitz!L132="","",IF(I132=4535,VLOOKUP(J132,Parameter!$B$1:$E$140,2,0),VLOOKUP(X132,Parameter!$A$1:$E$140,3,0)))</f>
        <v/>
      </c>
      <c r="Q132" s="51" t="str">
        <f>IF(Wohnsitz!M132="","",IF(I132=4535,VLOOKUP(J132,Parameter!$B$1:$E$140,3,0),VLOOKUP(X132,Parameter!$A$1:$E$140,4,0)))</f>
        <v/>
      </c>
      <c r="R132" s="51" t="str">
        <f>IF(Wohnsitz!N132="","",IF(I132=4535,VLOOKUP(J132,Parameter!$B$1:$E$140,4,0),VLOOKUP(X132,Parameter!$A$1:$E$140,5,0)))</f>
        <v/>
      </c>
      <c r="S132" s="51" t="str">
        <f t="shared" si="8"/>
        <v/>
      </c>
      <c r="T132" s="51" t="str">
        <f t="shared" si="9"/>
        <v/>
      </c>
      <c r="U132" s="51" t="str">
        <f t="shared" si="10"/>
        <v/>
      </c>
      <c r="V132" s="11">
        <f t="shared" si="11"/>
        <v>0</v>
      </c>
      <c r="W132" s="64"/>
      <c r="X132" s="109" t="str">
        <f t="shared" si="12"/>
        <v>P</v>
      </c>
    </row>
    <row r="133" spans="1:24" x14ac:dyDescent="0.2">
      <c r="A133" s="140">
        <v>119</v>
      </c>
      <c r="B133" s="18"/>
      <c r="C133" s="18"/>
      <c r="D133" s="32"/>
      <c r="E133" s="19"/>
      <c r="F133" s="32"/>
      <c r="G133" s="18"/>
      <c r="H133" s="17"/>
      <c r="I133" s="17"/>
      <c r="J133" s="17"/>
      <c r="K133" s="18"/>
      <c r="L133" s="221"/>
      <c r="M133" s="221"/>
      <c r="N133" s="221"/>
      <c r="O133" s="222" t="str">
        <f t="shared" si="7"/>
        <v/>
      </c>
      <c r="P133" s="51" t="str">
        <f>IF(Wohnsitz!L133="","",IF(I133=4535,VLOOKUP(J133,Parameter!$B$1:$E$140,2,0),VLOOKUP(X133,Parameter!$A$1:$E$140,3,0)))</f>
        <v/>
      </c>
      <c r="Q133" s="51" t="str">
        <f>IF(Wohnsitz!M133="","",IF(I133=4535,VLOOKUP(J133,Parameter!$B$1:$E$140,3,0),VLOOKUP(X133,Parameter!$A$1:$E$140,4,0)))</f>
        <v/>
      </c>
      <c r="R133" s="51" t="str">
        <f>IF(Wohnsitz!N133="","",IF(I133=4535,VLOOKUP(J133,Parameter!$B$1:$E$140,4,0),VLOOKUP(X133,Parameter!$A$1:$E$140,5,0)))</f>
        <v/>
      </c>
      <c r="S133" s="51" t="str">
        <f t="shared" si="8"/>
        <v/>
      </c>
      <c r="T133" s="51" t="str">
        <f t="shared" si="9"/>
        <v/>
      </c>
      <c r="U133" s="51" t="str">
        <f t="shared" si="10"/>
        <v/>
      </c>
      <c r="V133" s="11">
        <f t="shared" si="11"/>
        <v>0</v>
      </c>
      <c r="W133" s="64"/>
      <c r="X133" s="109" t="str">
        <f t="shared" si="12"/>
        <v>P</v>
      </c>
    </row>
    <row r="134" spans="1:24" x14ac:dyDescent="0.2">
      <c r="A134" s="140">
        <v>120</v>
      </c>
      <c r="B134" s="18"/>
      <c r="C134" s="18"/>
      <c r="D134" s="32"/>
      <c r="E134" s="19"/>
      <c r="F134" s="32"/>
      <c r="G134" s="18"/>
      <c r="H134" s="17"/>
      <c r="I134" s="17"/>
      <c r="J134" s="17"/>
      <c r="K134" s="18"/>
      <c r="L134" s="221"/>
      <c r="M134" s="221"/>
      <c r="N134" s="221"/>
      <c r="O134" s="222" t="str">
        <f t="shared" si="7"/>
        <v/>
      </c>
      <c r="P134" s="51" t="str">
        <f>IF(Wohnsitz!L134="","",IF(I134=4535,VLOOKUP(J134,Parameter!$B$1:$E$140,2,0),VLOOKUP(X134,Parameter!$A$1:$E$140,3,0)))</f>
        <v/>
      </c>
      <c r="Q134" s="51" t="str">
        <f>IF(Wohnsitz!M134="","",IF(I134=4535,VLOOKUP(J134,Parameter!$B$1:$E$140,3,0),VLOOKUP(X134,Parameter!$A$1:$E$140,4,0)))</f>
        <v/>
      </c>
      <c r="R134" s="51" t="str">
        <f>IF(Wohnsitz!N134="","",IF(I134=4535,VLOOKUP(J134,Parameter!$B$1:$E$140,4,0),VLOOKUP(X134,Parameter!$A$1:$E$140,5,0)))</f>
        <v/>
      </c>
      <c r="S134" s="51" t="str">
        <f t="shared" si="8"/>
        <v/>
      </c>
      <c r="T134" s="51" t="str">
        <f t="shared" si="9"/>
        <v/>
      </c>
      <c r="U134" s="51" t="str">
        <f t="shared" si="10"/>
        <v/>
      </c>
      <c r="V134" s="11">
        <f t="shared" si="11"/>
        <v>0</v>
      </c>
      <c r="W134" s="64"/>
      <c r="X134" s="109" t="str">
        <f t="shared" si="12"/>
        <v>P</v>
      </c>
    </row>
    <row r="135" spans="1:24" x14ac:dyDescent="0.2">
      <c r="A135" s="140">
        <v>121</v>
      </c>
      <c r="B135" s="18"/>
      <c r="C135" s="18"/>
      <c r="D135" s="32"/>
      <c r="E135" s="19"/>
      <c r="F135" s="32"/>
      <c r="G135" s="18"/>
      <c r="H135" s="17"/>
      <c r="I135" s="17"/>
      <c r="J135" s="17"/>
      <c r="K135" s="18"/>
      <c r="L135" s="221"/>
      <c r="M135" s="221"/>
      <c r="N135" s="221"/>
      <c r="O135" s="222" t="str">
        <f t="shared" si="7"/>
        <v/>
      </c>
      <c r="P135" s="51" t="str">
        <f>IF(Wohnsitz!L135="","",IF(I135=4535,VLOOKUP(J135,Parameter!$B$1:$E$140,2,0),VLOOKUP(X135,Parameter!$A$1:$E$140,3,0)))</f>
        <v/>
      </c>
      <c r="Q135" s="51" t="str">
        <f>IF(Wohnsitz!M135="","",IF(I135=4535,VLOOKUP(J135,Parameter!$B$1:$E$140,3,0),VLOOKUP(X135,Parameter!$A$1:$E$140,4,0)))</f>
        <v/>
      </c>
      <c r="R135" s="51" t="str">
        <f>IF(Wohnsitz!N135="","",IF(I135=4535,VLOOKUP(J135,Parameter!$B$1:$E$140,4,0),VLOOKUP(X135,Parameter!$A$1:$E$140,5,0)))</f>
        <v/>
      </c>
      <c r="S135" s="51" t="str">
        <f t="shared" si="8"/>
        <v/>
      </c>
      <c r="T135" s="51" t="str">
        <f t="shared" si="9"/>
        <v/>
      </c>
      <c r="U135" s="51" t="str">
        <f t="shared" si="10"/>
        <v/>
      </c>
      <c r="V135" s="11">
        <f t="shared" si="11"/>
        <v>0</v>
      </c>
      <c r="W135" s="64"/>
      <c r="X135" s="109" t="str">
        <f t="shared" si="12"/>
        <v>P</v>
      </c>
    </row>
    <row r="136" spans="1:24" x14ac:dyDescent="0.2">
      <c r="A136" s="140">
        <v>122</v>
      </c>
      <c r="B136" s="18"/>
      <c r="C136" s="18"/>
      <c r="D136" s="32"/>
      <c r="E136" s="19"/>
      <c r="F136" s="32"/>
      <c r="G136" s="18"/>
      <c r="H136" s="17"/>
      <c r="I136" s="17"/>
      <c r="J136" s="17"/>
      <c r="K136" s="18"/>
      <c r="L136" s="221"/>
      <c r="M136" s="221"/>
      <c r="N136" s="221"/>
      <c r="O136" s="222" t="str">
        <f t="shared" si="7"/>
        <v/>
      </c>
      <c r="P136" s="51" t="str">
        <f>IF(Wohnsitz!L136="","",IF(I136=4535,VLOOKUP(J136,Parameter!$B$1:$E$140,2,0),VLOOKUP(X136,Parameter!$A$1:$E$140,3,0)))</f>
        <v/>
      </c>
      <c r="Q136" s="51" t="str">
        <f>IF(Wohnsitz!M136="","",IF(I136=4535,VLOOKUP(J136,Parameter!$B$1:$E$140,3,0),VLOOKUP(X136,Parameter!$A$1:$E$140,4,0)))</f>
        <v/>
      </c>
      <c r="R136" s="51" t="str">
        <f>IF(Wohnsitz!N136="","",IF(I136=4535,VLOOKUP(J136,Parameter!$B$1:$E$140,4,0),VLOOKUP(X136,Parameter!$A$1:$E$140,5,0)))</f>
        <v/>
      </c>
      <c r="S136" s="51" t="str">
        <f t="shared" si="8"/>
        <v/>
      </c>
      <c r="T136" s="51" t="str">
        <f t="shared" si="9"/>
        <v/>
      </c>
      <c r="U136" s="51" t="str">
        <f t="shared" si="10"/>
        <v/>
      </c>
      <c r="V136" s="11">
        <f t="shared" si="11"/>
        <v>0</v>
      </c>
      <c r="W136" s="64"/>
      <c r="X136" s="109" t="str">
        <f t="shared" si="12"/>
        <v>P</v>
      </c>
    </row>
    <row r="137" spans="1:24" x14ac:dyDescent="0.2">
      <c r="A137" s="140">
        <v>123</v>
      </c>
      <c r="B137" s="18"/>
      <c r="C137" s="18"/>
      <c r="D137" s="32"/>
      <c r="E137" s="19"/>
      <c r="F137" s="32"/>
      <c r="G137" s="18"/>
      <c r="H137" s="17"/>
      <c r="I137" s="17"/>
      <c r="J137" s="17"/>
      <c r="K137" s="18"/>
      <c r="L137" s="221"/>
      <c r="M137" s="221"/>
      <c r="N137" s="221"/>
      <c r="O137" s="222" t="str">
        <f t="shared" si="7"/>
        <v/>
      </c>
      <c r="P137" s="51" t="str">
        <f>IF(Wohnsitz!L137="","",IF(I137=4535,VLOOKUP(J137,Parameter!$B$1:$E$140,2,0),VLOOKUP(X137,Parameter!$A$1:$E$140,3,0)))</f>
        <v/>
      </c>
      <c r="Q137" s="51" t="str">
        <f>IF(Wohnsitz!M137="","",IF(I137=4535,VLOOKUP(J137,Parameter!$B$1:$E$140,3,0),VLOOKUP(X137,Parameter!$A$1:$E$140,4,0)))</f>
        <v/>
      </c>
      <c r="R137" s="51" t="str">
        <f>IF(Wohnsitz!N137="","",IF(I137=4535,VLOOKUP(J137,Parameter!$B$1:$E$140,4,0),VLOOKUP(X137,Parameter!$A$1:$E$140,5,0)))</f>
        <v/>
      </c>
      <c r="S137" s="51" t="str">
        <f t="shared" si="8"/>
        <v/>
      </c>
      <c r="T137" s="51" t="str">
        <f t="shared" si="9"/>
        <v/>
      </c>
      <c r="U137" s="51" t="str">
        <f t="shared" si="10"/>
        <v/>
      </c>
      <c r="V137" s="11">
        <f t="shared" si="11"/>
        <v>0</v>
      </c>
      <c r="W137" s="64"/>
      <c r="X137" s="109" t="str">
        <f t="shared" si="12"/>
        <v>P</v>
      </c>
    </row>
    <row r="138" spans="1:24" x14ac:dyDescent="0.2">
      <c r="A138" s="140">
        <v>124</v>
      </c>
      <c r="B138" s="18"/>
      <c r="C138" s="18"/>
      <c r="D138" s="32"/>
      <c r="E138" s="19"/>
      <c r="F138" s="32"/>
      <c r="G138" s="18"/>
      <c r="H138" s="17"/>
      <c r="I138" s="17"/>
      <c r="J138" s="17"/>
      <c r="K138" s="18"/>
      <c r="L138" s="221"/>
      <c r="M138" s="221"/>
      <c r="N138" s="221"/>
      <c r="O138" s="222" t="str">
        <f t="shared" si="7"/>
        <v/>
      </c>
      <c r="P138" s="51" t="str">
        <f>IF(Wohnsitz!L138="","",IF(I138=4535,VLOOKUP(J138,Parameter!$B$1:$E$140,2,0),VLOOKUP(X138,Parameter!$A$1:$E$140,3,0)))</f>
        <v/>
      </c>
      <c r="Q138" s="51" t="str">
        <f>IF(Wohnsitz!M138="","",IF(I138=4535,VLOOKUP(J138,Parameter!$B$1:$E$140,3,0),VLOOKUP(X138,Parameter!$A$1:$E$140,4,0)))</f>
        <v/>
      </c>
      <c r="R138" s="51" t="str">
        <f>IF(Wohnsitz!N138="","",IF(I138=4535,VLOOKUP(J138,Parameter!$B$1:$E$140,4,0),VLOOKUP(X138,Parameter!$A$1:$E$140,5,0)))</f>
        <v/>
      </c>
      <c r="S138" s="51" t="str">
        <f t="shared" si="8"/>
        <v/>
      </c>
      <c r="T138" s="51" t="str">
        <f t="shared" si="9"/>
        <v/>
      </c>
      <c r="U138" s="51" t="str">
        <f t="shared" si="10"/>
        <v/>
      </c>
      <c r="V138" s="11">
        <f t="shared" si="11"/>
        <v>0</v>
      </c>
      <c r="W138" s="64"/>
      <c r="X138" s="109" t="str">
        <f t="shared" si="12"/>
        <v>P</v>
      </c>
    </row>
    <row r="139" spans="1:24" x14ac:dyDescent="0.2">
      <c r="A139" s="140">
        <v>125</v>
      </c>
      <c r="B139" s="18"/>
      <c r="C139" s="18"/>
      <c r="D139" s="32"/>
      <c r="E139" s="19"/>
      <c r="F139" s="32"/>
      <c r="G139" s="18"/>
      <c r="H139" s="17"/>
      <c r="I139" s="17"/>
      <c r="J139" s="17"/>
      <c r="K139" s="18"/>
      <c r="L139" s="221"/>
      <c r="M139" s="221"/>
      <c r="N139" s="221"/>
      <c r="O139" s="222" t="str">
        <f t="shared" si="7"/>
        <v/>
      </c>
      <c r="P139" s="51" t="str">
        <f>IF(Wohnsitz!L139="","",IF(I139=4535,VLOOKUP(J139,Parameter!$B$1:$E$140,2,0),VLOOKUP(X139,Parameter!$A$1:$E$140,3,0)))</f>
        <v/>
      </c>
      <c r="Q139" s="51" t="str">
        <f>IF(Wohnsitz!M139="","",IF(I139=4535,VLOOKUP(J139,Parameter!$B$1:$E$140,3,0),VLOOKUP(X139,Parameter!$A$1:$E$140,4,0)))</f>
        <v/>
      </c>
      <c r="R139" s="51" t="str">
        <f>IF(Wohnsitz!N139="","",IF(I139=4535,VLOOKUP(J139,Parameter!$B$1:$E$140,4,0),VLOOKUP(X139,Parameter!$A$1:$E$140,5,0)))</f>
        <v/>
      </c>
      <c r="S139" s="51" t="str">
        <f t="shared" si="8"/>
        <v/>
      </c>
      <c r="T139" s="51" t="str">
        <f t="shared" si="9"/>
        <v/>
      </c>
      <c r="U139" s="51" t="str">
        <f t="shared" si="10"/>
        <v/>
      </c>
      <c r="V139" s="11">
        <f t="shared" si="11"/>
        <v>0</v>
      </c>
      <c r="W139" s="64"/>
      <c r="X139" s="109" t="str">
        <f t="shared" si="12"/>
        <v>P</v>
      </c>
    </row>
    <row r="140" spans="1:24" x14ac:dyDescent="0.2">
      <c r="A140" s="140">
        <v>126</v>
      </c>
      <c r="B140" s="18"/>
      <c r="C140" s="18"/>
      <c r="D140" s="32"/>
      <c r="E140" s="19"/>
      <c r="F140" s="32"/>
      <c r="G140" s="18"/>
      <c r="H140" s="17"/>
      <c r="I140" s="17"/>
      <c r="J140" s="17"/>
      <c r="K140" s="18"/>
      <c r="L140" s="221"/>
      <c r="M140" s="221"/>
      <c r="N140" s="221"/>
      <c r="O140" s="222" t="str">
        <f t="shared" si="7"/>
        <v/>
      </c>
      <c r="P140" s="51" t="str">
        <f>IF(Wohnsitz!L140="","",IF(I140=4535,VLOOKUP(J140,Parameter!$B$1:$E$140,2,0),VLOOKUP(X140,Parameter!$A$1:$E$140,3,0)))</f>
        <v/>
      </c>
      <c r="Q140" s="51" t="str">
        <f>IF(Wohnsitz!M140="","",IF(I140=4535,VLOOKUP(J140,Parameter!$B$1:$E$140,3,0),VLOOKUP(X140,Parameter!$A$1:$E$140,4,0)))</f>
        <v/>
      </c>
      <c r="R140" s="51" t="str">
        <f>IF(Wohnsitz!N140="","",IF(I140=4535,VLOOKUP(J140,Parameter!$B$1:$E$140,4,0),VLOOKUP(X140,Parameter!$A$1:$E$140,5,0)))</f>
        <v/>
      </c>
      <c r="S140" s="51" t="str">
        <f t="shared" si="8"/>
        <v/>
      </c>
      <c r="T140" s="51" t="str">
        <f t="shared" si="9"/>
        <v/>
      </c>
      <c r="U140" s="51" t="str">
        <f t="shared" si="10"/>
        <v/>
      </c>
      <c r="V140" s="11">
        <f t="shared" si="11"/>
        <v>0</v>
      </c>
      <c r="W140" s="64"/>
      <c r="X140" s="109" t="str">
        <f t="shared" si="12"/>
        <v>P</v>
      </c>
    </row>
    <row r="141" spans="1:24" x14ac:dyDescent="0.2">
      <c r="A141" s="140">
        <v>127</v>
      </c>
      <c r="B141" s="18"/>
      <c r="C141" s="18"/>
      <c r="D141" s="32"/>
      <c r="E141" s="19"/>
      <c r="F141" s="32"/>
      <c r="G141" s="18"/>
      <c r="H141" s="17"/>
      <c r="I141" s="17"/>
      <c r="J141" s="17"/>
      <c r="K141" s="18"/>
      <c r="L141" s="221"/>
      <c r="M141" s="221"/>
      <c r="N141" s="221"/>
      <c r="O141" s="222" t="str">
        <f t="shared" si="7"/>
        <v/>
      </c>
      <c r="P141" s="51" t="str">
        <f>IF(Wohnsitz!L141="","",IF(I141=4535,VLOOKUP(J141,Parameter!$B$1:$E$140,2,0),VLOOKUP(X141,Parameter!$A$1:$E$140,3,0)))</f>
        <v/>
      </c>
      <c r="Q141" s="51" t="str">
        <f>IF(Wohnsitz!M141="","",IF(I141=4535,VLOOKUP(J141,Parameter!$B$1:$E$140,3,0),VLOOKUP(X141,Parameter!$A$1:$E$140,4,0)))</f>
        <v/>
      </c>
      <c r="R141" s="51" t="str">
        <f>IF(Wohnsitz!N141="","",IF(I141=4535,VLOOKUP(J141,Parameter!$B$1:$E$140,4,0),VLOOKUP(X141,Parameter!$A$1:$E$140,5,0)))</f>
        <v/>
      </c>
      <c r="S141" s="51" t="str">
        <f t="shared" si="8"/>
        <v/>
      </c>
      <c r="T141" s="51" t="str">
        <f t="shared" si="9"/>
        <v/>
      </c>
      <c r="U141" s="51" t="str">
        <f t="shared" si="10"/>
        <v/>
      </c>
      <c r="V141" s="11">
        <f t="shared" si="11"/>
        <v>0</v>
      </c>
      <c r="W141" s="64"/>
      <c r="X141" s="109" t="str">
        <f t="shared" si="12"/>
        <v>P</v>
      </c>
    </row>
    <row r="142" spans="1:24" x14ac:dyDescent="0.2">
      <c r="A142" s="140">
        <v>128</v>
      </c>
      <c r="B142" s="18"/>
      <c r="C142" s="18"/>
      <c r="D142" s="32"/>
      <c r="E142" s="19"/>
      <c r="F142" s="32"/>
      <c r="G142" s="18"/>
      <c r="H142" s="17"/>
      <c r="I142" s="17"/>
      <c r="J142" s="17"/>
      <c r="K142" s="18"/>
      <c r="L142" s="221"/>
      <c r="M142" s="221"/>
      <c r="N142" s="221"/>
      <c r="O142" s="222" t="str">
        <f t="shared" si="7"/>
        <v/>
      </c>
      <c r="P142" s="51" t="str">
        <f>IF(Wohnsitz!L142="","",IF(I142=4535,VLOOKUP(J142,Parameter!$B$1:$E$140,2,0),VLOOKUP(X142,Parameter!$A$1:$E$140,3,0)))</f>
        <v/>
      </c>
      <c r="Q142" s="51" t="str">
        <f>IF(Wohnsitz!M142="","",IF(I142=4535,VLOOKUP(J142,Parameter!$B$1:$E$140,3,0),VLOOKUP(X142,Parameter!$A$1:$E$140,4,0)))</f>
        <v/>
      </c>
      <c r="R142" s="51" t="str">
        <f>IF(Wohnsitz!N142="","",IF(I142=4535,VLOOKUP(J142,Parameter!$B$1:$E$140,4,0),VLOOKUP(X142,Parameter!$A$1:$E$140,5,0)))</f>
        <v/>
      </c>
      <c r="S142" s="51" t="str">
        <f t="shared" si="8"/>
        <v/>
      </c>
      <c r="T142" s="51" t="str">
        <f t="shared" si="9"/>
        <v/>
      </c>
      <c r="U142" s="51" t="str">
        <f t="shared" si="10"/>
        <v/>
      </c>
      <c r="V142" s="11">
        <f t="shared" si="11"/>
        <v>0</v>
      </c>
      <c r="W142" s="64"/>
      <c r="X142" s="109" t="str">
        <f t="shared" si="12"/>
        <v>P</v>
      </c>
    </row>
    <row r="143" spans="1:24" x14ac:dyDescent="0.2">
      <c r="A143" s="140">
        <v>129</v>
      </c>
      <c r="B143" s="18"/>
      <c r="C143" s="18"/>
      <c r="D143" s="32"/>
      <c r="E143" s="19"/>
      <c r="F143" s="32"/>
      <c r="G143" s="18"/>
      <c r="H143" s="17"/>
      <c r="I143" s="17"/>
      <c r="J143" s="17"/>
      <c r="K143" s="18"/>
      <c r="L143" s="221"/>
      <c r="M143" s="221"/>
      <c r="N143" s="221"/>
      <c r="O143" s="222" t="str">
        <f t="shared" si="7"/>
        <v/>
      </c>
      <c r="P143" s="51" t="str">
        <f>IF(Wohnsitz!L143="","",IF(I143=4535,VLOOKUP(J143,Parameter!$B$1:$E$140,2,0),VLOOKUP(X143,Parameter!$A$1:$E$140,3,0)))</f>
        <v/>
      </c>
      <c r="Q143" s="51" t="str">
        <f>IF(Wohnsitz!M143="","",IF(I143=4535,VLOOKUP(J143,Parameter!$B$1:$E$140,3,0),VLOOKUP(X143,Parameter!$A$1:$E$140,4,0)))</f>
        <v/>
      </c>
      <c r="R143" s="51" t="str">
        <f>IF(Wohnsitz!N143="","",IF(I143=4535,VLOOKUP(J143,Parameter!$B$1:$E$140,4,0),VLOOKUP(X143,Parameter!$A$1:$E$140,5,0)))</f>
        <v/>
      </c>
      <c r="S143" s="51" t="str">
        <f t="shared" si="8"/>
        <v/>
      </c>
      <c r="T143" s="51" t="str">
        <f t="shared" si="9"/>
        <v/>
      </c>
      <c r="U143" s="51" t="str">
        <f t="shared" si="10"/>
        <v/>
      </c>
      <c r="V143" s="11">
        <f t="shared" si="11"/>
        <v>0</v>
      </c>
      <c r="W143" s="64"/>
      <c r="X143" s="109" t="str">
        <f t="shared" si="12"/>
        <v>P</v>
      </c>
    </row>
    <row r="144" spans="1:24" x14ac:dyDescent="0.2">
      <c r="A144" s="140">
        <v>130</v>
      </c>
      <c r="B144" s="18"/>
      <c r="C144" s="18"/>
      <c r="D144" s="32"/>
      <c r="E144" s="19"/>
      <c r="F144" s="32"/>
      <c r="G144" s="18"/>
      <c r="H144" s="17"/>
      <c r="I144" s="17"/>
      <c r="J144" s="17"/>
      <c r="K144" s="18"/>
      <c r="L144" s="221"/>
      <c r="M144" s="221"/>
      <c r="N144" s="221"/>
      <c r="O144" s="222" t="str">
        <f t="shared" ref="O144:O207" si="13">IF(ISNUMBER(L144)+ISNUMBER(M144)+ISNUMBER(N144)=0,"",SUM(L144:N144))</f>
        <v/>
      </c>
      <c r="P144" s="51" t="str">
        <f>IF(Wohnsitz!L144="","",IF(I144=4535,VLOOKUP(J144,Parameter!$B$1:$E$140,2,0),VLOOKUP(X144,Parameter!$A$1:$E$140,3,0)))</f>
        <v/>
      </c>
      <c r="Q144" s="51" t="str">
        <f>IF(Wohnsitz!M144="","",IF(I144=4535,VLOOKUP(J144,Parameter!$B$1:$E$140,3,0),VLOOKUP(X144,Parameter!$A$1:$E$140,4,0)))</f>
        <v/>
      </c>
      <c r="R144" s="51" t="str">
        <f>IF(Wohnsitz!N144="","",IF(I144=4535,VLOOKUP(J144,Parameter!$B$1:$E$140,4,0),VLOOKUP(X144,Parameter!$A$1:$E$140,5,0)))</f>
        <v/>
      </c>
      <c r="S144" s="51" t="str">
        <f t="shared" ref="S144:S207" si="14">IF(OR(ISBLANK(L144),ISBLANK(P144)),"",L144/60*P144)</f>
        <v/>
      </c>
      <c r="T144" s="51" t="str">
        <f t="shared" ref="T144:T207" si="15">IF(OR(ISBLANK(M144),ISBLANK(Q144)),"",M144/60*Q144)</f>
        <v/>
      </c>
      <c r="U144" s="51" t="str">
        <f t="shared" ref="U144:U207" si="16">IF(OR(ISBLANK(N144),ISBLANK(R144)),"",N144/60*R144)</f>
        <v/>
      </c>
      <c r="V144" s="11">
        <f t="shared" ref="V144:V207" si="17">+SUM(S144:U144)</f>
        <v>0</v>
      </c>
      <c r="W144" s="64"/>
      <c r="X144" s="109" t="str">
        <f t="shared" ref="X144:X207" si="18">+"P"&amp;I144</f>
        <v>P</v>
      </c>
    </row>
    <row r="145" spans="1:24" x14ac:dyDescent="0.2">
      <c r="A145" s="140">
        <v>131</v>
      </c>
      <c r="B145" s="18"/>
      <c r="C145" s="18"/>
      <c r="D145" s="32"/>
      <c r="E145" s="19"/>
      <c r="F145" s="32"/>
      <c r="G145" s="18"/>
      <c r="H145" s="17"/>
      <c r="I145" s="17"/>
      <c r="J145" s="17"/>
      <c r="K145" s="18"/>
      <c r="L145" s="221"/>
      <c r="M145" s="221"/>
      <c r="N145" s="221"/>
      <c r="O145" s="222" t="str">
        <f t="shared" si="13"/>
        <v/>
      </c>
      <c r="P145" s="51" t="str">
        <f>IF(Wohnsitz!L145="","",IF(I145=4535,VLOOKUP(J145,Parameter!$B$1:$E$140,2,0),VLOOKUP(X145,Parameter!$A$1:$E$140,3,0)))</f>
        <v/>
      </c>
      <c r="Q145" s="51" t="str">
        <f>IF(Wohnsitz!M145="","",IF(I145=4535,VLOOKUP(J145,Parameter!$B$1:$E$140,3,0),VLOOKUP(X145,Parameter!$A$1:$E$140,4,0)))</f>
        <v/>
      </c>
      <c r="R145" s="51" t="str">
        <f>IF(Wohnsitz!N145="","",IF(I145=4535,VLOOKUP(J145,Parameter!$B$1:$E$140,4,0),VLOOKUP(X145,Parameter!$A$1:$E$140,5,0)))</f>
        <v/>
      </c>
      <c r="S145" s="51" t="str">
        <f t="shared" si="14"/>
        <v/>
      </c>
      <c r="T145" s="51" t="str">
        <f t="shared" si="15"/>
        <v/>
      </c>
      <c r="U145" s="51" t="str">
        <f t="shared" si="16"/>
        <v/>
      </c>
      <c r="V145" s="11">
        <f t="shared" si="17"/>
        <v>0</v>
      </c>
      <c r="W145" s="64"/>
      <c r="X145" s="109" t="str">
        <f t="shared" si="18"/>
        <v>P</v>
      </c>
    </row>
    <row r="146" spans="1:24" x14ac:dyDescent="0.2">
      <c r="A146" s="140">
        <v>132</v>
      </c>
      <c r="B146" s="18"/>
      <c r="C146" s="18"/>
      <c r="D146" s="32"/>
      <c r="E146" s="19"/>
      <c r="F146" s="32"/>
      <c r="G146" s="18"/>
      <c r="H146" s="17"/>
      <c r="I146" s="17"/>
      <c r="J146" s="17"/>
      <c r="K146" s="18"/>
      <c r="L146" s="221"/>
      <c r="M146" s="221"/>
      <c r="N146" s="221"/>
      <c r="O146" s="222" t="str">
        <f t="shared" si="13"/>
        <v/>
      </c>
      <c r="P146" s="51" t="str">
        <f>IF(Wohnsitz!L146="","",IF(I146=4535,VLOOKUP(J146,Parameter!$B$1:$E$140,2,0),VLOOKUP(X146,Parameter!$A$1:$E$140,3,0)))</f>
        <v/>
      </c>
      <c r="Q146" s="51" t="str">
        <f>IF(Wohnsitz!M146="","",IF(I146=4535,VLOOKUP(J146,Parameter!$B$1:$E$140,3,0),VLOOKUP(X146,Parameter!$A$1:$E$140,4,0)))</f>
        <v/>
      </c>
      <c r="R146" s="51" t="str">
        <f>IF(Wohnsitz!N146="","",IF(I146=4535,VLOOKUP(J146,Parameter!$B$1:$E$140,4,0),VLOOKUP(X146,Parameter!$A$1:$E$140,5,0)))</f>
        <v/>
      </c>
      <c r="S146" s="51" t="str">
        <f t="shared" si="14"/>
        <v/>
      </c>
      <c r="T146" s="51" t="str">
        <f t="shared" si="15"/>
        <v/>
      </c>
      <c r="U146" s="51" t="str">
        <f t="shared" si="16"/>
        <v/>
      </c>
      <c r="V146" s="11">
        <f t="shared" si="17"/>
        <v>0</v>
      </c>
      <c r="W146" s="64"/>
      <c r="X146" s="109" t="str">
        <f t="shared" si="18"/>
        <v>P</v>
      </c>
    </row>
    <row r="147" spans="1:24" x14ac:dyDescent="0.2">
      <c r="A147" s="140">
        <v>133</v>
      </c>
      <c r="B147" s="18"/>
      <c r="C147" s="18"/>
      <c r="D147" s="32"/>
      <c r="E147" s="19"/>
      <c r="F147" s="32"/>
      <c r="G147" s="18"/>
      <c r="H147" s="17"/>
      <c r="I147" s="17"/>
      <c r="J147" s="17"/>
      <c r="K147" s="18"/>
      <c r="L147" s="221"/>
      <c r="M147" s="221"/>
      <c r="N147" s="221"/>
      <c r="O147" s="222" t="str">
        <f t="shared" si="13"/>
        <v/>
      </c>
      <c r="P147" s="51" t="str">
        <f>IF(Wohnsitz!L147="","",IF(I147=4535,VLOOKUP(J147,Parameter!$B$1:$E$140,2,0),VLOOKUP(X147,Parameter!$A$1:$E$140,3,0)))</f>
        <v/>
      </c>
      <c r="Q147" s="51" t="str">
        <f>IF(Wohnsitz!M147="","",IF(I147=4535,VLOOKUP(J147,Parameter!$B$1:$E$140,3,0),VLOOKUP(X147,Parameter!$A$1:$E$140,4,0)))</f>
        <v/>
      </c>
      <c r="R147" s="51" t="str">
        <f>IF(Wohnsitz!N147="","",IF(I147=4535,VLOOKUP(J147,Parameter!$B$1:$E$140,4,0),VLOOKUP(X147,Parameter!$A$1:$E$140,5,0)))</f>
        <v/>
      </c>
      <c r="S147" s="51" t="str">
        <f t="shared" si="14"/>
        <v/>
      </c>
      <c r="T147" s="51" t="str">
        <f t="shared" si="15"/>
        <v/>
      </c>
      <c r="U147" s="51" t="str">
        <f t="shared" si="16"/>
        <v/>
      </c>
      <c r="V147" s="11">
        <f t="shared" si="17"/>
        <v>0</v>
      </c>
      <c r="W147" s="64"/>
      <c r="X147" s="109" t="str">
        <f t="shared" si="18"/>
        <v>P</v>
      </c>
    </row>
    <row r="148" spans="1:24" x14ac:dyDescent="0.2">
      <c r="A148" s="140">
        <v>134</v>
      </c>
      <c r="B148" s="18"/>
      <c r="C148" s="18"/>
      <c r="D148" s="32"/>
      <c r="E148" s="19"/>
      <c r="F148" s="32"/>
      <c r="G148" s="18"/>
      <c r="H148" s="17"/>
      <c r="I148" s="17"/>
      <c r="J148" s="17"/>
      <c r="K148" s="18"/>
      <c r="L148" s="221"/>
      <c r="M148" s="221"/>
      <c r="N148" s="221"/>
      <c r="O148" s="222" t="str">
        <f t="shared" si="13"/>
        <v/>
      </c>
      <c r="P148" s="51" t="str">
        <f>IF(Wohnsitz!L148="","",IF(I148=4535,VLOOKUP(J148,Parameter!$B$1:$E$140,2,0),VLOOKUP(X148,Parameter!$A$1:$E$140,3,0)))</f>
        <v/>
      </c>
      <c r="Q148" s="51" t="str">
        <f>IF(Wohnsitz!M148="","",IF(I148=4535,VLOOKUP(J148,Parameter!$B$1:$E$140,3,0),VLOOKUP(X148,Parameter!$A$1:$E$140,4,0)))</f>
        <v/>
      </c>
      <c r="R148" s="51" t="str">
        <f>IF(Wohnsitz!N148="","",IF(I148=4535,VLOOKUP(J148,Parameter!$B$1:$E$140,4,0),VLOOKUP(X148,Parameter!$A$1:$E$140,5,0)))</f>
        <v/>
      </c>
      <c r="S148" s="51" t="str">
        <f t="shared" si="14"/>
        <v/>
      </c>
      <c r="T148" s="51" t="str">
        <f t="shared" si="15"/>
        <v/>
      </c>
      <c r="U148" s="51" t="str">
        <f t="shared" si="16"/>
        <v/>
      </c>
      <c r="V148" s="11">
        <f t="shared" si="17"/>
        <v>0</v>
      </c>
      <c r="W148" s="64"/>
      <c r="X148" s="109" t="str">
        <f t="shared" si="18"/>
        <v>P</v>
      </c>
    </row>
    <row r="149" spans="1:24" x14ac:dyDescent="0.2">
      <c r="A149" s="140">
        <v>135</v>
      </c>
      <c r="B149" s="18"/>
      <c r="C149" s="18"/>
      <c r="D149" s="32"/>
      <c r="E149" s="19"/>
      <c r="F149" s="32"/>
      <c r="G149" s="18"/>
      <c r="H149" s="17"/>
      <c r="I149" s="17"/>
      <c r="J149" s="17"/>
      <c r="K149" s="18"/>
      <c r="L149" s="221"/>
      <c r="M149" s="221"/>
      <c r="N149" s="221"/>
      <c r="O149" s="222" t="str">
        <f t="shared" si="13"/>
        <v/>
      </c>
      <c r="P149" s="51" t="str">
        <f>IF(Wohnsitz!L149="","",IF(I149=4535,VLOOKUP(J149,Parameter!$B$1:$E$140,2,0),VLOOKUP(X149,Parameter!$A$1:$E$140,3,0)))</f>
        <v/>
      </c>
      <c r="Q149" s="51" t="str">
        <f>IF(Wohnsitz!M149="","",IF(I149=4535,VLOOKUP(J149,Parameter!$B$1:$E$140,3,0),VLOOKUP(X149,Parameter!$A$1:$E$140,4,0)))</f>
        <v/>
      </c>
      <c r="R149" s="51" t="str">
        <f>IF(Wohnsitz!N149="","",IF(I149=4535,VLOOKUP(J149,Parameter!$B$1:$E$140,4,0),VLOOKUP(X149,Parameter!$A$1:$E$140,5,0)))</f>
        <v/>
      </c>
      <c r="S149" s="51" t="str">
        <f t="shared" si="14"/>
        <v/>
      </c>
      <c r="T149" s="51" t="str">
        <f t="shared" si="15"/>
        <v/>
      </c>
      <c r="U149" s="51" t="str">
        <f t="shared" si="16"/>
        <v/>
      </c>
      <c r="V149" s="11">
        <f t="shared" si="17"/>
        <v>0</v>
      </c>
      <c r="W149" s="64"/>
      <c r="X149" s="109" t="str">
        <f t="shared" si="18"/>
        <v>P</v>
      </c>
    </row>
    <row r="150" spans="1:24" x14ac:dyDescent="0.2">
      <c r="A150" s="140">
        <v>136</v>
      </c>
      <c r="B150" s="18"/>
      <c r="C150" s="18"/>
      <c r="D150" s="32"/>
      <c r="E150" s="19"/>
      <c r="F150" s="32"/>
      <c r="G150" s="18"/>
      <c r="H150" s="17"/>
      <c r="I150" s="17"/>
      <c r="J150" s="17"/>
      <c r="K150" s="18"/>
      <c r="L150" s="221"/>
      <c r="M150" s="221"/>
      <c r="N150" s="221"/>
      <c r="O150" s="222" t="str">
        <f t="shared" si="13"/>
        <v/>
      </c>
      <c r="P150" s="51" t="str">
        <f>IF(Wohnsitz!L150="","",IF(I150=4535,VLOOKUP(J150,Parameter!$B$1:$E$140,2,0),VLOOKUP(X150,Parameter!$A$1:$E$140,3,0)))</f>
        <v/>
      </c>
      <c r="Q150" s="51" t="str">
        <f>IF(Wohnsitz!M150="","",IF(I150=4535,VLOOKUP(J150,Parameter!$B$1:$E$140,3,0),VLOOKUP(X150,Parameter!$A$1:$E$140,4,0)))</f>
        <v/>
      </c>
      <c r="R150" s="51" t="str">
        <f>IF(Wohnsitz!N150="","",IF(I150=4535,VLOOKUP(J150,Parameter!$B$1:$E$140,4,0),VLOOKUP(X150,Parameter!$A$1:$E$140,5,0)))</f>
        <v/>
      </c>
      <c r="S150" s="51" t="str">
        <f t="shared" si="14"/>
        <v/>
      </c>
      <c r="T150" s="51" t="str">
        <f t="shared" si="15"/>
        <v/>
      </c>
      <c r="U150" s="51" t="str">
        <f t="shared" si="16"/>
        <v/>
      </c>
      <c r="V150" s="11">
        <f t="shared" si="17"/>
        <v>0</v>
      </c>
      <c r="W150" s="64"/>
      <c r="X150" s="109" t="str">
        <f t="shared" si="18"/>
        <v>P</v>
      </c>
    </row>
    <row r="151" spans="1:24" x14ac:dyDescent="0.2">
      <c r="A151" s="140">
        <v>137</v>
      </c>
      <c r="B151" s="18"/>
      <c r="C151" s="18"/>
      <c r="D151" s="32"/>
      <c r="E151" s="19"/>
      <c r="F151" s="32"/>
      <c r="G151" s="18"/>
      <c r="H151" s="17"/>
      <c r="I151" s="17"/>
      <c r="J151" s="17"/>
      <c r="K151" s="18"/>
      <c r="L151" s="221"/>
      <c r="M151" s="221"/>
      <c r="N151" s="221"/>
      <c r="O151" s="222" t="str">
        <f t="shared" si="13"/>
        <v/>
      </c>
      <c r="P151" s="51" t="str">
        <f>IF(Wohnsitz!L151="","",IF(I151=4535,VLOOKUP(J151,Parameter!$B$1:$E$140,2,0),VLOOKUP(X151,Parameter!$A$1:$E$140,3,0)))</f>
        <v/>
      </c>
      <c r="Q151" s="51" t="str">
        <f>IF(Wohnsitz!M151="","",IF(I151=4535,VLOOKUP(J151,Parameter!$B$1:$E$140,3,0),VLOOKUP(X151,Parameter!$A$1:$E$140,4,0)))</f>
        <v/>
      </c>
      <c r="R151" s="51" t="str">
        <f>IF(Wohnsitz!N151="","",IF(I151=4535,VLOOKUP(J151,Parameter!$B$1:$E$140,4,0),VLOOKUP(X151,Parameter!$A$1:$E$140,5,0)))</f>
        <v/>
      </c>
      <c r="S151" s="51" t="str">
        <f t="shared" si="14"/>
        <v/>
      </c>
      <c r="T151" s="51" t="str">
        <f t="shared" si="15"/>
        <v/>
      </c>
      <c r="U151" s="51" t="str">
        <f t="shared" si="16"/>
        <v/>
      </c>
      <c r="V151" s="11">
        <f t="shared" si="17"/>
        <v>0</v>
      </c>
      <c r="W151" s="64"/>
      <c r="X151" s="109" t="str">
        <f t="shared" si="18"/>
        <v>P</v>
      </c>
    </row>
    <row r="152" spans="1:24" x14ac:dyDescent="0.2">
      <c r="A152" s="140">
        <v>138</v>
      </c>
      <c r="B152" s="18"/>
      <c r="C152" s="18"/>
      <c r="D152" s="32"/>
      <c r="E152" s="19"/>
      <c r="F152" s="32"/>
      <c r="G152" s="18"/>
      <c r="H152" s="17"/>
      <c r="I152" s="17"/>
      <c r="J152" s="17"/>
      <c r="K152" s="18"/>
      <c r="L152" s="221"/>
      <c r="M152" s="221"/>
      <c r="N152" s="221"/>
      <c r="O152" s="222" t="str">
        <f t="shared" si="13"/>
        <v/>
      </c>
      <c r="P152" s="51" t="str">
        <f>IF(Wohnsitz!L152="","",IF(I152=4535,VLOOKUP(J152,Parameter!$B$1:$E$140,2,0),VLOOKUP(X152,Parameter!$A$1:$E$140,3,0)))</f>
        <v/>
      </c>
      <c r="Q152" s="51" t="str">
        <f>IF(Wohnsitz!M152="","",IF(I152=4535,VLOOKUP(J152,Parameter!$B$1:$E$140,3,0),VLOOKUP(X152,Parameter!$A$1:$E$140,4,0)))</f>
        <v/>
      </c>
      <c r="R152" s="51" t="str">
        <f>IF(Wohnsitz!N152="","",IF(I152=4535,VLOOKUP(J152,Parameter!$B$1:$E$140,4,0),VLOOKUP(X152,Parameter!$A$1:$E$140,5,0)))</f>
        <v/>
      </c>
      <c r="S152" s="51" t="str">
        <f t="shared" si="14"/>
        <v/>
      </c>
      <c r="T152" s="51" t="str">
        <f t="shared" si="15"/>
        <v/>
      </c>
      <c r="U152" s="51" t="str">
        <f t="shared" si="16"/>
        <v/>
      </c>
      <c r="V152" s="11">
        <f t="shared" si="17"/>
        <v>0</v>
      </c>
      <c r="W152" s="64"/>
      <c r="X152" s="109" t="str">
        <f t="shared" si="18"/>
        <v>P</v>
      </c>
    </row>
    <row r="153" spans="1:24" x14ac:dyDescent="0.2">
      <c r="A153" s="140">
        <v>139</v>
      </c>
      <c r="B153" s="18"/>
      <c r="C153" s="18"/>
      <c r="D153" s="32"/>
      <c r="E153" s="19"/>
      <c r="F153" s="32"/>
      <c r="G153" s="18"/>
      <c r="H153" s="17"/>
      <c r="I153" s="17"/>
      <c r="J153" s="17"/>
      <c r="K153" s="18"/>
      <c r="L153" s="221"/>
      <c r="M153" s="221"/>
      <c r="N153" s="221"/>
      <c r="O153" s="222" t="str">
        <f t="shared" si="13"/>
        <v/>
      </c>
      <c r="P153" s="51" t="str">
        <f>IF(Wohnsitz!L153="","",IF(I153=4535,VLOOKUP(J153,Parameter!$B$1:$E$140,2,0),VLOOKUP(X153,Parameter!$A$1:$E$140,3,0)))</f>
        <v/>
      </c>
      <c r="Q153" s="51" t="str">
        <f>IF(Wohnsitz!M153="","",IF(I153=4535,VLOOKUP(J153,Parameter!$B$1:$E$140,3,0),VLOOKUP(X153,Parameter!$A$1:$E$140,4,0)))</f>
        <v/>
      </c>
      <c r="R153" s="51" t="str">
        <f>IF(Wohnsitz!N153="","",IF(I153=4535,VLOOKUP(J153,Parameter!$B$1:$E$140,4,0),VLOOKUP(X153,Parameter!$A$1:$E$140,5,0)))</f>
        <v/>
      </c>
      <c r="S153" s="51" t="str">
        <f t="shared" si="14"/>
        <v/>
      </c>
      <c r="T153" s="51" t="str">
        <f t="shared" si="15"/>
        <v/>
      </c>
      <c r="U153" s="51" t="str">
        <f t="shared" si="16"/>
        <v/>
      </c>
      <c r="V153" s="11">
        <f t="shared" si="17"/>
        <v>0</v>
      </c>
      <c r="W153" s="64"/>
      <c r="X153" s="109" t="str">
        <f t="shared" si="18"/>
        <v>P</v>
      </c>
    </row>
    <row r="154" spans="1:24" x14ac:dyDescent="0.2">
      <c r="A154" s="140">
        <v>140</v>
      </c>
      <c r="B154" s="18"/>
      <c r="C154" s="18"/>
      <c r="D154" s="32"/>
      <c r="E154" s="19"/>
      <c r="F154" s="32"/>
      <c r="G154" s="18"/>
      <c r="H154" s="17"/>
      <c r="I154" s="17"/>
      <c r="J154" s="17"/>
      <c r="K154" s="18"/>
      <c r="L154" s="221"/>
      <c r="M154" s="221"/>
      <c r="N154" s="221"/>
      <c r="O154" s="222" t="str">
        <f t="shared" si="13"/>
        <v/>
      </c>
      <c r="P154" s="51" t="str">
        <f>IF(Wohnsitz!L154="","",IF(I154=4535,VLOOKUP(J154,Parameter!$B$1:$E$140,2,0),VLOOKUP(X154,Parameter!$A$1:$E$140,3,0)))</f>
        <v/>
      </c>
      <c r="Q154" s="51" t="str">
        <f>IF(Wohnsitz!M154="","",IF(I154=4535,VLOOKUP(J154,Parameter!$B$1:$E$140,3,0),VLOOKUP(X154,Parameter!$A$1:$E$140,4,0)))</f>
        <v/>
      </c>
      <c r="R154" s="51" t="str">
        <f>IF(Wohnsitz!N154="","",IF(I154=4535,VLOOKUP(J154,Parameter!$B$1:$E$140,4,0),VLOOKUP(X154,Parameter!$A$1:$E$140,5,0)))</f>
        <v/>
      </c>
      <c r="S154" s="51" t="str">
        <f t="shared" si="14"/>
        <v/>
      </c>
      <c r="T154" s="51" t="str">
        <f t="shared" si="15"/>
        <v/>
      </c>
      <c r="U154" s="51" t="str">
        <f t="shared" si="16"/>
        <v/>
      </c>
      <c r="V154" s="11">
        <f t="shared" si="17"/>
        <v>0</v>
      </c>
      <c r="W154" s="64"/>
      <c r="X154" s="109" t="str">
        <f t="shared" si="18"/>
        <v>P</v>
      </c>
    </row>
    <row r="155" spans="1:24" x14ac:dyDescent="0.2">
      <c r="A155" s="140">
        <v>141</v>
      </c>
      <c r="B155" s="18"/>
      <c r="C155" s="18"/>
      <c r="D155" s="32"/>
      <c r="E155" s="19"/>
      <c r="F155" s="32"/>
      <c r="G155" s="18"/>
      <c r="H155" s="17"/>
      <c r="I155" s="17"/>
      <c r="J155" s="17"/>
      <c r="K155" s="18"/>
      <c r="L155" s="221"/>
      <c r="M155" s="221"/>
      <c r="N155" s="221"/>
      <c r="O155" s="222" t="str">
        <f t="shared" si="13"/>
        <v/>
      </c>
      <c r="P155" s="51" t="str">
        <f>IF(Wohnsitz!L155="","",IF(I155=4535,VLOOKUP(J155,Parameter!$B$1:$E$140,2,0),VLOOKUP(X155,Parameter!$A$1:$E$140,3,0)))</f>
        <v/>
      </c>
      <c r="Q155" s="51" t="str">
        <f>IF(Wohnsitz!M155="","",IF(I155=4535,VLOOKUP(J155,Parameter!$B$1:$E$140,3,0),VLOOKUP(X155,Parameter!$A$1:$E$140,4,0)))</f>
        <v/>
      </c>
      <c r="R155" s="51" t="str">
        <f>IF(Wohnsitz!N155="","",IF(I155=4535,VLOOKUP(J155,Parameter!$B$1:$E$140,4,0),VLOOKUP(X155,Parameter!$A$1:$E$140,5,0)))</f>
        <v/>
      </c>
      <c r="S155" s="51" t="str">
        <f t="shared" si="14"/>
        <v/>
      </c>
      <c r="T155" s="51" t="str">
        <f t="shared" si="15"/>
        <v/>
      </c>
      <c r="U155" s="51" t="str">
        <f t="shared" si="16"/>
        <v/>
      </c>
      <c r="V155" s="11">
        <f t="shared" si="17"/>
        <v>0</v>
      </c>
      <c r="W155" s="64"/>
      <c r="X155" s="109" t="str">
        <f t="shared" si="18"/>
        <v>P</v>
      </c>
    </row>
    <row r="156" spans="1:24" x14ac:dyDescent="0.2">
      <c r="A156" s="140">
        <v>142</v>
      </c>
      <c r="B156" s="18"/>
      <c r="C156" s="18"/>
      <c r="D156" s="32"/>
      <c r="E156" s="19"/>
      <c r="F156" s="32"/>
      <c r="G156" s="18"/>
      <c r="H156" s="17"/>
      <c r="I156" s="17"/>
      <c r="J156" s="17"/>
      <c r="K156" s="18"/>
      <c r="L156" s="221"/>
      <c r="M156" s="221"/>
      <c r="N156" s="221"/>
      <c r="O156" s="222" t="str">
        <f t="shared" si="13"/>
        <v/>
      </c>
      <c r="P156" s="51" t="str">
        <f>IF(Wohnsitz!L156="","",IF(I156=4535,VLOOKUP(J156,Parameter!$B$1:$E$140,2,0),VLOOKUP(X156,Parameter!$A$1:$E$140,3,0)))</f>
        <v/>
      </c>
      <c r="Q156" s="51" t="str">
        <f>IF(Wohnsitz!M156="","",IF(I156=4535,VLOOKUP(J156,Parameter!$B$1:$E$140,3,0),VLOOKUP(X156,Parameter!$A$1:$E$140,4,0)))</f>
        <v/>
      </c>
      <c r="R156" s="51" t="str">
        <f>IF(Wohnsitz!N156="","",IF(I156=4535,VLOOKUP(J156,Parameter!$B$1:$E$140,4,0),VLOOKUP(X156,Parameter!$A$1:$E$140,5,0)))</f>
        <v/>
      </c>
      <c r="S156" s="51" t="str">
        <f t="shared" si="14"/>
        <v/>
      </c>
      <c r="T156" s="51" t="str">
        <f t="shared" si="15"/>
        <v/>
      </c>
      <c r="U156" s="51" t="str">
        <f t="shared" si="16"/>
        <v/>
      </c>
      <c r="V156" s="11">
        <f t="shared" si="17"/>
        <v>0</v>
      </c>
      <c r="W156" s="64"/>
      <c r="X156" s="109" t="str">
        <f t="shared" si="18"/>
        <v>P</v>
      </c>
    </row>
    <row r="157" spans="1:24" x14ac:dyDescent="0.2">
      <c r="A157" s="140">
        <v>143</v>
      </c>
      <c r="B157" s="18"/>
      <c r="C157" s="18"/>
      <c r="D157" s="32"/>
      <c r="E157" s="19"/>
      <c r="F157" s="32"/>
      <c r="G157" s="18"/>
      <c r="H157" s="17"/>
      <c r="I157" s="17"/>
      <c r="J157" s="17"/>
      <c r="K157" s="18"/>
      <c r="L157" s="221"/>
      <c r="M157" s="221"/>
      <c r="N157" s="221"/>
      <c r="O157" s="222" t="str">
        <f t="shared" si="13"/>
        <v/>
      </c>
      <c r="P157" s="51" t="str">
        <f>IF(Wohnsitz!L157="","",IF(I157=4535,VLOOKUP(J157,Parameter!$B$1:$E$140,2,0),VLOOKUP(X157,Parameter!$A$1:$E$140,3,0)))</f>
        <v/>
      </c>
      <c r="Q157" s="51" t="str">
        <f>IF(Wohnsitz!M157="","",IF(I157=4535,VLOOKUP(J157,Parameter!$B$1:$E$140,3,0),VLOOKUP(X157,Parameter!$A$1:$E$140,4,0)))</f>
        <v/>
      </c>
      <c r="R157" s="51" t="str">
        <f>IF(Wohnsitz!N157="","",IF(I157=4535,VLOOKUP(J157,Parameter!$B$1:$E$140,4,0),VLOOKUP(X157,Parameter!$A$1:$E$140,5,0)))</f>
        <v/>
      </c>
      <c r="S157" s="51" t="str">
        <f t="shared" si="14"/>
        <v/>
      </c>
      <c r="T157" s="51" t="str">
        <f t="shared" si="15"/>
        <v/>
      </c>
      <c r="U157" s="51" t="str">
        <f t="shared" si="16"/>
        <v/>
      </c>
      <c r="V157" s="11">
        <f t="shared" si="17"/>
        <v>0</v>
      </c>
      <c r="W157" s="64"/>
      <c r="X157" s="109" t="str">
        <f t="shared" si="18"/>
        <v>P</v>
      </c>
    </row>
    <row r="158" spans="1:24" x14ac:dyDescent="0.2">
      <c r="A158" s="140">
        <v>144</v>
      </c>
      <c r="B158" s="18"/>
      <c r="C158" s="18"/>
      <c r="D158" s="32"/>
      <c r="E158" s="19"/>
      <c r="F158" s="32"/>
      <c r="G158" s="18"/>
      <c r="H158" s="17"/>
      <c r="I158" s="17"/>
      <c r="J158" s="17"/>
      <c r="K158" s="18"/>
      <c r="L158" s="221"/>
      <c r="M158" s="221"/>
      <c r="N158" s="221"/>
      <c r="O158" s="222" t="str">
        <f t="shared" si="13"/>
        <v/>
      </c>
      <c r="P158" s="51" t="str">
        <f>IF(Wohnsitz!L158="","",IF(I158=4535,VLOOKUP(J158,Parameter!$B$1:$E$140,2,0),VLOOKUP(X158,Parameter!$A$1:$E$140,3,0)))</f>
        <v/>
      </c>
      <c r="Q158" s="51" t="str">
        <f>IF(Wohnsitz!M158="","",IF(I158=4535,VLOOKUP(J158,Parameter!$B$1:$E$140,3,0),VLOOKUP(X158,Parameter!$A$1:$E$140,4,0)))</f>
        <v/>
      </c>
      <c r="R158" s="51" t="str">
        <f>IF(Wohnsitz!N158="","",IF(I158=4535,VLOOKUP(J158,Parameter!$B$1:$E$140,4,0),VLOOKUP(X158,Parameter!$A$1:$E$140,5,0)))</f>
        <v/>
      </c>
      <c r="S158" s="51" t="str">
        <f t="shared" si="14"/>
        <v/>
      </c>
      <c r="T158" s="51" t="str">
        <f t="shared" si="15"/>
        <v/>
      </c>
      <c r="U158" s="51" t="str">
        <f t="shared" si="16"/>
        <v/>
      </c>
      <c r="V158" s="11">
        <f t="shared" si="17"/>
        <v>0</v>
      </c>
      <c r="W158" s="64"/>
      <c r="X158" s="109" t="str">
        <f t="shared" si="18"/>
        <v>P</v>
      </c>
    </row>
    <row r="159" spans="1:24" x14ac:dyDescent="0.2">
      <c r="A159" s="140">
        <v>145</v>
      </c>
      <c r="B159" s="18"/>
      <c r="C159" s="18"/>
      <c r="D159" s="32"/>
      <c r="E159" s="19"/>
      <c r="F159" s="32"/>
      <c r="G159" s="18"/>
      <c r="H159" s="17"/>
      <c r="I159" s="17"/>
      <c r="J159" s="17"/>
      <c r="K159" s="18"/>
      <c r="L159" s="221"/>
      <c r="M159" s="221"/>
      <c r="N159" s="221"/>
      <c r="O159" s="222" t="str">
        <f t="shared" si="13"/>
        <v/>
      </c>
      <c r="P159" s="51" t="str">
        <f>IF(Wohnsitz!L159="","",IF(I159=4535,VLOOKUP(J159,Parameter!$B$1:$E$140,2,0),VLOOKUP(X159,Parameter!$A$1:$E$140,3,0)))</f>
        <v/>
      </c>
      <c r="Q159" s="51" t="str">
        <f>IF(Wohnsitz!M159="","",IF(I159=4535,VLOOKUP(J159,Parameter!$B$1:$E$140,3,0),VLOOKUP(X159,Parameter!$A$1:$E$140,4,0)))</f>
        <v/>
      </c>
      <c r="R159" s="51" t="str">
        <f>IF(Wohnsitz!N159="","",IF(I159=4535,VLOOKUP(J159,Parameter!$B$1:$E$140,4,0),VLOOKUP(X159,Parameter!$A$1:$E$140,5,0)))</f>
        <v/>
      </c>
      <c r="S159" s="51" t="str">
        <f t="shared" si="14"/>
        <v/>
      </c>
      <c r="T159" s="51" t="str">
        <f t="shared" si="15"/>
        <v/>
      </c>
      <c r="U159" s="51" t="str">
        <f t="shared" si="16"/>
        <v/>
      </c>
      <c r="V159" s="11">
        <f t="shared" si="17"/>
        <v>0</v>
      </c>
      <c r="W159" s="64"/>
      <c r="X159" s="109" t="str">
        <f t="shared" si="18"/>
        <v>P</v>
      </c>
    </row>
    <row r="160" spans="1:24" x14ac:dyDescent="0.2">
      <c r="A160" s="140">
        <v>146</v>
      </c>
      <c r="B160" s="18"/>
      <c r="C160" s="18"/>
      <c r="D160" s="32"/>
      <c r="E160" s="19"/>
      <c r="F160" s="32"/>
      <c r="G160" s="18"/>
      <c r="H160" s="17"/>
      <c r="I160" s="17"/>
      <c r="J160" s="17"/>
      <c r="K160" s="18"/>
      <c r="L160" s="221"/>
      <c r="M160" s="221"/>
      <c r="N160" s="221"/>
      <c r="O160" s="222" t="str">
        <f t="shared" si="13"/>
        <v/>
      </c>
      <c r="P160" s="51" t="str">
        <f>IF(Wohnsitz!L160="","",IF(I160=4535,VLOOKUP(J160,Parameter!$B$1:$E$140,2,0),VLOOKUP(X160,Parameter!$A$1:$E$140,3,0)))</f>
        <v/>
      </c>
      <c r="Q160" s="51" t="str">
        <f>IF(Wohnsitz!M160="","",IF(I160=4535,VLOOKUP(J160,Parameter!$B$1:$E$140,3,0),VLOOKUP(X160,Parameter!$A$1:$E$140,4,0)))</f>
        <v/>
      </c>
      <c r="R160" s="51" t="str">
        <f>IF(Wohnsitz!N160="","",IF(I160=4535,VLOOKUP(J160,Parameter!$B$1:$E$140,4,0),VLOOKUP(X160,Parameter!$A$1:$E$140,5,0)))</f>
        <v/>
      </c>
      <c r="S160" s="51" t="str">
        <f t="shared" si="14"/>
        <v/>
      </c>
      <c r="T160" s="51" t="str">
        <f t="shared" si="15"/>
        <v/>
      </c>
      <c r="U160" s="51" t="str">
        <f t="shared" si="16"/>
        <v/>
      </c>
      <c r="V160" s="11">
        <f t="shared" si="17"/>
        <v>0</v>
      </c>
      <c r="W160" s="64"/>
      <c r="X160" s="109" t="str">
        <f t="shared" si="18"/>
        <v>P</v>
      </c>
    </row>
    <row r="161" spans="1:24" x14ac:dyDescent="0.2">
      <c r="A161" s="140">
        <v>147</v>
      </c>
      <c r="B161" s="18"/>
      <c r="C161" s="18"/>
      <c r="D161" s="32"/>
      <c r="E161" s="19"/>
      <c r="F161" s="32"/>
      <c r="G161" s="18"/>
      <c r="H161" s="17"/>
      <c r="I161" s="17"/>
      <c r="J161" s="17"/>
      <c r="K161" s="18"/>
      <c r="L161" s="221"/>
      <c r="M161" s="221"/>
      <c r="N161" s="221"/>
      <c r="O161" s="222" t="str">
        <f t="shared" si="13"/>
        <v/>
      </c>
      <c r="P161" s="51" t="str">
        <f>IF(Wohnsitz!L161="","",IF(I161=4535,VLOOKUP(J161,Parameter!$B$1:$E$140,2,0),VLOOKUP(X161,Parameter!$A$1:$E$140,3,0)))</f>
        <v/>
      </c>
      <c r="Q161" s="51" t="str">
        <f>IF(Wohnsitz!M161="","",IF(I161=4535,VLOOKUP(J161,Parameter!$B$1:$E$140,3,0),VLOOKUP(X161,Parameter!$A$1:$E$140,4,0)))</f>
        <v/>
      </c>
      <c r="R161" s="51" t="str">
        <f>IF(Wohnsitz!N161="","",IF(I161=4535,VLOOKUP(J161,Parameter!$B$1:$E$140,4,0),VLOOKUP(X161,Parameter!$A$1:$E$140,5,0)))</f>
        <v/>
      </c>
      <c r="S161" s="51" t="str">
        <f t="shared" si="14"/>
        <v/>
      </c>
      <c r="T161" s="51" t="str">
        <f t="shared" si="15"/>
        <v/>
      </c>
      <c r="U161" s="51" t="str">
        <f t="shared" si="16"/>
        <v/>
      </c>
      <c r="V161" s="11">
        <f t="shared" si="17"/>
        <v>0</v>
      </c>
      <c r="W161" s="64"/>
      <c r="X161" s="109" t="str">
        <f t="shared" si="18"/>
        <v>P</v>
      </c>
    </row>
    <row r="162" spans="1:24" x14ac:dyDescent="0.2">
      <c r="A162" s="140">
        <v>148</v>
      </c>
      <c r="B162" s="18"/>
      <c r="C162" s="18"/>
      <c r="D162" s="32"/>
      <c r="E162" s="19"/>
      <c r="F162" s="32"/>
      <c r="G162" s="18"/>
      <c r="H162" s="17"/>
      <c r="I162" s="17"/>
      <c r="J162" s="17"/>
      <c r="K162" s="18"/>
      <c r="L162" s="221"/>
      <c r="M162" s="221"/>
      <c r="N162" s="221"/>
      <c r="O162" s="222" t="str">
        <f t="shared" si="13"/>
        <v/>
      </c>
      <c r="P162" s="51" t="str">
        <f>IF(Wohnsitz!L162="","",IF(I162=4535,VLOOKUP(J162,Parameter!$B$1:$E$140,2,0),VLOOKUP(X162,Parameter!$A$1:$E$140,3,0)))</f>
        <v/>
      </c>
      <c r="Q162" s="51" t="str">
        <f>IF(Wohnsitz!M162="","",IF(I162=4535,VLOOKUP(J162,Parameter!$B$1:$E$140,3,0),VLOOKUP(X162,Parameter!$A$1:$E$140,4,0)))</f>
        <v/>
      </c>
      <c r="R162" s="51" t="str">
        <f>IF(Wohnsitz!N162="","",IF(I162=4535,VLOOKUP(J162,Parameter!$B$1:$E$140,4,0),VLOOKUP(X162,Parameter!$A$1:$E$140,5,0)))</f>
        <v/>
      </c>
      <c r="S162" s="51" t="str">
        <f t="shared" si="14"/>
        <v/>
      </c>
      <c r="T162" s="51" t="str">
        <f t="shared" si="15"/>
        <v/>
      </c>
      <c r="U162" s="51" t="str">
        <f t="shared" si="16"/>
        <v/>
      </c>
      <c r="V162" s="11">
        <f t="shared" si="17"/>
        <v>0</v>
      </c>
      <c r="W162" s="64"/>
      <c r="X162" s="109" t="str">
        <f t="shared" si="18"/>
        <v>P</v>
      </c>
    </row>
    <row r="163" spans="1:24" x14ac:dyDescent="0.2">
      <c r="A163" s="140">
        <v>149</v>
      </c>
      <c r="B163" s="18"/>
      <c r="C163" s="18"/>
      <c r="D163" s="32"/>
      <c r="E163" s="19"/>
      <c r="F163" s="32"/>
      <c r="G163" s="18"/>
      <c r="H163" s="17"/>
      <c r="I163" s="17"/>
      <c r="J163" s="17"/>
      <c r="K163" s="18"/>
      <c r="L163" s="221"/>
      <c r="M163" s="221"/>
      <c r="N163" s="221"/>
      <c r="O163" s="222" t="str">
        <f t="shared" si="13"/>
        <v/>
      </c>
      <c r="P163" s="51" t="str">
        <f>IF(Wohnsitz!L163="","",IF(I163=4535,VLOOKUP(J163,Parameter!$B$1:$E$140,2,0),VLOOKUP(X163,Parameter!$A$1:$E$140,3,0)))</f>
        <v/>
      </c>
      <c r="Q163" s="51" t="str">
        <f>IF(Wohnsitz!M163="","",IF(I163=4535,VLOOKUP(J163,Parameter!$B$1:$E$140,3,0),VLOOKUP(X163,Parameter!$A$1:$E$140,4,0)))</f>
        <v/>
      </c>
      <c r="R163" s="51" t="str">
        <f>IF(Wohnsitz!N163="","",IF(I163=4535,VLOOKUP(J163,Parameter!$B$1:$E$140,4,0),VLOOKUP(X163,Parameter!$A$1:$E$140,5,0)))</f>
        <v/>
      </c>
      <c r="S163" s="51" t="str">
        <f t="shared" si="14"/>
        <v/>
      </c>
      <c r="T163" s="51" t="str">
        <f t="shared" si="15"/>
        <v/>
      </c>
      <c r="U163" s="51" t="str">
        <f t="shared" si="16"/>
        <v/>
      </c>
      <c r="V163" s="11">
        <f t="shared" si="17"/>
        <v>0</v>
      </c>
      <c r="W163" s="64"/>
      <c r="X163" s="109" t="str">
        <f t="shared" si="18"/>
        <v>P</v>
      </c>
    </row>
    <row r="164" spans="1:24" x14ac:dyDescent="0.2">
      <c r="A164" s="140">
        <v>150</v>
      </c>
      <c r="B164" s="18"/>
      <c r="C164" s="18"/>
      <c r="D164" s="32"/>
      <c r="E164" s="19"/>
      <c r="F164" s="32"/>
      <c r="G164" s="18"/>
      <c r="H164" s="17"/>
      <c r="I164" s="17"/>
      <c r="J164" s="17"/>
      <c r="K164" s="18"/>
      <c r="L164" s="221"/>
      <c r="M164" s="221"/>
      <c r="N164" s="221"/>
      <c r="O164" s="222" t="str">
        <f t="shared" si="13"/>
        <v/>
      </c>
      <c r="P164" s="51" t="str">
        <f>IF(Wohnsitz!L164="","",IF(I164=4535,VLOOKUP(J164,Parameter!$B$1:$E$140,2,0),VLOOKUP(X164,Parameter!$A$1:$E$140,3,0)))</f>
        <v/>
      </c>
      <c r="Q164" s="51" t="str">
        <f>IF(Wohnsitz!M164="","",IF(I164=4535,VLOOKUP(J164,Parameter!$B$1:$E$140,3,0),VLOOKUP(X164,Parameter!$A$1:$E$140,4,0)))</f>
        <v/>
      </c>
      <c r="R164" s="51" t="str">
        <f>IF(Wohnsitz!N164="","",IF(I164=4535,VLOOKUP(J164,Parameter!$B$1:$E$140,4,0),VLOOKUP(X164,Parameter!$A$1:$E$140,5,0)))</f>
        <v/>
      </c>
      <c r="S164" s="51" t="str">
        <f t="shared" si="14"/>
        <v/>
      </c>
      <c r="T164" s="51" t="str">
        <f t="shared" si="15"/>
        <v/>
      </c>
      <c r="U164" s="51" t="str">
        <f t="shared" si="16"/>
        <v/>
      </c>
      <c r="V164" s="11">
        <f t="shared" si="17"/>
        <v>0</v>
      </c>
      <c r="W164" s="64"/>
      <c r="X164" s="109" t="str">
        <f t="shared" si="18"/>
        <v>P</v>
      </c>
    </row>
    <row r="165" spans="1:24" x14ac:dyDescent="0.2">
      <c r="A165" s="140">
        <v>151</v>
      </c>
      <c r="B165" s="18"/>
      <c r="C165" s="18"/>
      <c r="D165" s="32"/>
      <c r="E165" s="19"/>
      <c r="F165" s="32"/>
      <c r="G165" s="18"/>
      <c r="H165" s="17"/>
      <c r="I165" s="17"/>
      <c r="J165" s="17"/>
      <c r="K165" s="18"/>
      <c r="L165" s="221"/>
      <c r="M165" s="221"/>
      <c r="N165" s="221"/>
      <c r="O165" s="222" t="str">
        <f t="shared" si="13"/>
        <v/>
      </c>
      <c r="P165" s="51" t="str">
        <f>IF(Wohnsitz!L165="","",IF(I165=4535,VLOOKUP(J165,Parameter!$B$1:$E$140,2,0),VLOOKUP(X165,Parameter!$A$1:$E$140,3,0)))</f>
        <v/>
      </c>
      <c r="Q165" s="51" t="str">
        <f>IF(Wohnsitz!M165="","",IF(I165=4535,VLOOKUP(J165,Parameter!$B$1:$E$140,3,0),VLOOKUP(X165,Parameter!$A$1:$E$140,4,0)))</f>
        <v/>
      </c>
      <c r="R165" s="51" t="str">
        <f>IF(Wohnsitz!N165="","",IF(I165=4535,VLOOKUP(J165,Parameter!$B$1:$E$140,4,0),VLOOKUP(X165,Parameter!$A$1:$E$140,5,0)))</f>
        <v/>
      </c>
      <c r="S165" s="51" t="str">
        <f t="shared" si="14"/>
        <v/>
      </c>
      <c r="T165" s="51" t="str">
        <f t="shared" si="15"/>
        <v/>
      </c>
      <c r="U165" s="51" t="str">
        <f t="shared" si="16"/>
        <v/>
      </c>
      <c r="V165" s="11">
        <f t="shared" si="17"/>
        <v>0</v>
      </c>
      <c r="W165" s="64"/>
      <c r="X165" s="109" t="str">
        <f t="shared" si="18"/>
        <v>P</v>
      </c>
    </row>
    <row r="166" spans="1:24" x14ac:dyDescent="0.2">
      <c r="A166" s="140">
        <v>152</v>
      </c>
      <c r="B166" s="18"/>
      <c r="C166" s="18"/>
      <c r="D166" s="32"/>
      <c r="E166" s="19"/>
      <c r="F166" s="32"/>
      <c r="G166" s="18"/>
      <c r="H166" s="17"/>
      <c r="I166" s="17"/>
      <c r="J166" s="17"/>
      <c r="K166" s="18"/>
      <c r="L166" s="221"/>
      <c r="M166" s="221"/>
      <c r="N166" s="221"/>
      <c r="O166" s="222" t="str">
        <f t="shared" si="13"/>
        <v/>
      </c>
      <c r="P166" s="51" t="str">
        <f>IF(Wohnsitz!L166="","",IF(I166=4535,VLOOKUP(J166,Parameter!$B$1:$E$140,2,0),VLOOKUP(X166,Parameter!$A$1:$E$140,3,0)))</f>
        <v/>
      </c>
      <c r="Q166" s="51" t="str">
        <f>IF(Wohnsitz!M166="","",IF(I166=4535,VLOOKUP(J166,Parameter!$B$1:$E$140,3,0),VLOOKUP(X166,Parameter!$A$1:$E$140,4,0)))</f>
        <v/>
      </c>
      <c r="R166" s="51" t="str">
        <f>IF(Wohnsitz!N166="","",IF(I166=4535,VLOOKUP(J166,Parameter!$B$1:$E$140,4,0),VLOOKUP(X166,Parameter!$A$1:$E$140,5,0)))</f>
        <v/>
      </c>
      <c r="S166" s="51" t="str">
        <f t="shared" si="14"/>
        <v/>
      </c>
      <c r="T166" s="51" t="str">
        <f t="shared" si="15"/>
        <v/>
      </c>
      <c r="U166" s="51" t="str">
        <f t="shared" si="16"/>
        <v/>
      </c>
      <c r="V166" s="11">
        <f t="shared" si="17"/>
        <v>0</v>
      </c>
      <c r="W166" s="64"/>
      <c r="X166" s="109" t="str">
        <f t="shared" si="18"/>
        <v>P</v>
      </c>
    </row>
    <row r="167" spans="1:24" x14ac:dyDescent="0.2">
      <c r="A167" s="140">
        <v>153</v>
      </c>
      <c r="B167" s="18"/>
      <c r="C167" s="18"/>
      <c r="D167" s="32"/>
      <c r="E167" s="19"/>
      <c r="F167" s="32"/>
      <c r="G167" s="18"/>
      <c r="H167" s="17"/>
      <c r="I167" s="17"/>
      <c r="J167" s="17"/>
      <c r="K167" s="18"/>
      <c r="L167" s="221"/>
      <c r="M167" s="221"/>
      <c r="N167" s="221"/>
      <c r="O167" s="222" t="str">
        <f t="shared" si="13"/>
        <v/>
      </c>
      <c r="P167" s="51" t="str">
        <f>IF(Wohnsitz!L167="","",IF(I167=4535,VLOOKUP(J167,Parameter!$B$1:$E$140,2,0),VLOOKUP(X167,Parameter!$A$1:$E$140,3,0)))</f>
        <v/>
      </c>
      <c r="Q167" s="51" t="str">
        <f>IF(Wohnsitz!M167="","",IF(I167=4535,VLOOKUP(J167,Parameter!$B$1:$E$140,3,0),VLOOKUP(X167,Parameter!$A$1:$E$140,4,0)))</f>
        <v/>
      </c>
      <c r="R167" s="51" t="str">
        <f>IF(Wohnsitz!N167="","",IF(I167=4535,VLOOKUP(J167,Parameter!$B$1:$E$140,4,0),VLOOKUP(X167,Parameter!$A$1:$E$140,5,0)))</f>
        <v/>
      </c>
      <c r="S167" s="51" t="str">
        <f t="shared" si="14"/>
        <v/>
      </c>
      <c r="T167" s="51" t="str">
        <f t="shared" si="15"/>
        <v/>
      </c>
      <c r="U167" s="51" t="str">
        <f t="shared" si="16"/>
        <v/>
      </c>
      <c r="V167" s="11">
        <f t="shared" si="17"/>
        <v>0</v>
      </c>
      <c r="W167" s="64"/>
      <c r="X167" s="109" t="str">
        <f t="shared" si="18"/>
        <v>P</v>
      </c>
    </row>
    <row r="168" spans="1:24" x14ac:dyDescent="0.2">
      <c r="A168" s="140">
        <v>154</v>
      </c>
      <c r="B168" s="18"/>
      <c r="C168" s="18"/>
      <c r="D168" s="32"/>
      <c r="E168" s="19"/>
      <c r="F168" s="32"/>
      <c r="G168" s="18"/>
      <c r="H168" s="17"/>
      <c r="I168" s="17"/>
      <c r="J168" s="17"/>
      <c r="K168" s="18"/>
      <c r="L168" s="221"/>
      <c r="M168" s="221"/>
      <c r="N168" s="221"/>
      <c r="O168" s="222" t="str">
        <f t="shared" si="13"/>
        <v/>
      </c>
      <c r="P168" s="51" t="str">
        <f>IF(Wohnsitz!L168="","",IF(I168=4535,VLOOKUP(J168,Parameter!$B$1:$E$140,2,0),VLOOKUP(X168,Parameter!$A$1:$E$140,3,0)))</f>
        <v/>
      </c>
      <c r="Q168" s="51" t="str">
        <f>IF(Wohnsitz!M168="","",IF(I168=4535,VLOOKUP(J168,Parameter!$B$1:$E$140,3,0),VLOOKUP(X168,Parameter!$A$1:$E$140,4,0)))</f>
        <v/>
      </c>
      <c r="R168" s="51" t="str">
        <f>IF(Wohnsitz!N168="","",IF(I168=4535,VLOOKUP(J168,Parameter!$B$1:$E$140,4,0),VLOOKUP(X168,Parameter!$A$1:$E$140,5,0)))</f>
        <v/>
      </c>
      <c r="S168" s="51" t="str">
        <f t="shared" si="14"/>
        <v/>
      </c>
      <c r="T168" s="51" t="str">
        <f t="shared" si="15"/>
        <v/>
      </c>
      <c r="U168" s="51" t="str">
        <f t="shared" si="16"/>
        <v/>
      </c>
      <c r="V168" s="11">
        <f t="shared" si="17"/>
        <v>0</v>
      </c>
      <c r="W168" s="64"/>
      <c r="X168" s="109" t="str">
        <f t="shared" si="18"/>
        <v>P</v>
      </c>
    </row>
    <row r="169" spans="1:24" x14ac:dyDescent="0.2">
      <c r="A169" s="140">
        <v>155</v>
      </c>
      <c r="B169" s="18"/>
      <c r="C169" s="18"/>
      <c r="D169" s="32"/>
      <c r="E169" s="19"/>
      <c r="F169" s="32"/>
      <c r="G169" s="18"/>
      <c r="H169" s="17"/>
      <c r="I169" s="17"/>
      <c r="J169" s="17"/>
      <c r="K169" s="18"/>
      <c r="L169" s="221"/>
      <c r="M169" s="221"/>
      <c r="N169" s="221"/>
      <c r="O169" s="222" t="str">
        <f t="shared" si="13"/>
        <v/>
      </c>
      <c r="P169" s="51" t="str">
        <f>IF(Wohnsitz!L169="","",IF(I169=4535,VLOOKUP(J169,Parameter!$B$1:$E$140,2,0),VLOOKUP(X169,Parameter!$A$1:$E$140,3,0)))</f>
        <v/>
      </c>
      <c r="Q169" s="51" t="str">
        <f>IF(Wohnsitz!M169="","",IF(I169=4535,VLOOKUP(J169,Parameter!$B$1:$E$140,3,0),VLOOKUP(X169,Parameter!$A$1:$E$140,4,0)))</f>
        <v/>
      </c>
      <c r="R169" s="51" t="str">
        <f>IF(Wohnsitz!N169="","",IF(I169=4535,VLOOKUP(J169,Parameter!$B$1:$E$140,4,0),VLOOKUP(X169,Parameter!$A$1:$E$140,5,0)))</f>
        <v/>
      </c>
      <c r="S169" s="51" t="str">
        <f t="shared" si="14"/>
        <v/>
      </c>
      <c r="T169" s="51" t="str">
        <f t="shared" si="15"/>
        <v/>
      </c>
      <c r="U169" s="51" t="str">
        <f t="shared" si="16"/>
        <v/>
      </c>
      <c r="V169" s="11">
        <f t="shared" si="17"/>
        <v>0</v>
      </c>
      <c r="W169" s="64"/>
      <c r="X169" s="109" t="str">
        <f t="shared" si="18"/>
        <v>P</v>
      </c>
    </row>
    <row r="170" spans="1:24" x14ac:dyDescent="0.2">
      <c r="A170" s="140">
        <v>156</v>
      </c>
      <c r="B170" s="18"/>
      <c r="C170" s="18"/>
      <c r="D170" s="32"/>
      <c r="E170" s="19"/>
      <c r="F170" s="32"/>
      <c r="G170" s="18"/>
      <c r="H170" s="17"/>
      <c r="I170" s="17"/>
      <c r="J170" s="17"/>
      <c r="K170" s="18"/>
      <c r="L170" s="221"/>
      <c r="M170" s="221"/>
      <c r="N170" s="221"/>
      <c r="O170" s="222" t="str">
        <f t="shared" si="13"/>
        <v/>
      </c>
      <c r="P170" s="51" t="str">
        <f>IF(Wohnsitz!L170="","",IF(I170=4535,VLOOKUP(J170,Parameter!$B$1:$E$140,2,0),VLOOKUP(X170,Parameter!$A$1:$E$140,3,0)))</f>
        <v/>
      </c>
      <c r="Q170" s="51" t="str">
        <f>IF(Wohnsitz!M170="","",IF(I170=4535,VLOOKUP(J170,Parameter!$B$1:$E$140,3,0),VLOOKUP(X170,Parameter!$A$1:$E$140,4,0)))</f>
        <v/>
      </c>
      <c r="R170" s="51" t="str">
        <f>IF(Wohnsitz!N170="","",IF(I170=4535,VLOOKUP(J170,Parameter!$B$1:$E$140,4,0),VLOOKUP(X170,Parameter!$A$1:$E$140,5,0)))</f>
        <v/>
      </c>
      <c r="S170" s="51" t="str">
        <f t="shared" si="14"/>
        <v/>
      </c>
      <c r="T170" s="51" t="str">
        <f t="shared" si="15"/>
        <v/>
      </c>
      <c r="U170" s="51" t="str">
        <f t="shared" si="16"/>
        <v/>
      </c>
      <c r="V170" s="11">
        <f t="shared" si="17"/>
        <v>0</v>
      </c>
      <c r="W170" s="64"/>
      <c r="X170" s="109" t="str">
        <f t="shared" si="18"/>
        <v>P</v>
      </c>
    </row>
    <row r="171" spans="1:24" x14ac:dyDescent="0.2">
      <c r="A171" s="140">
        <v>157</v>
      </c>
      <c r="B171" s="18"/>
      <c r="C171" s="18"/>
      <c r="D171" s="32"/>
      <c r="E171" s="19"/>
      <c r="F171" s="32"/>
      <c r="G171" s="18"/>
      <c r="H171" s="17"/>
      <c r="I171" s="17"/>
      <c r="J171" s="17"/>
      <c r="K171" s="18"/>
      <c r="L171" s="221"/>
      <c r="M171" s="221"/>
      <c r="N171" s="221"/>
      <c r="O171" s="222" t="str">
        <f t="shared" si="13"/>
        <v/>
      </c>
      <c r="P171" s="51" t="str">
        <f>IF(Wohnsitz!L171="","",IF(I171=4535,VLOOKUP(J171,Parameter!$B$1:$E$140,2,0),VLOOKUP(X171,Parameter!$A$1:$E$140,3,0)))</f>
        <v/>
      </c>
      <c r="Q171" s="51" t="str">
        <f>IF(Wohnsitz!M171="","",IF(I171=4535,VLOOKUP(J171,Parameter!$B$1:$E$140,3,0),VLOOKUP(X171,Parameter!$A$1:$E$140,4,0)))</f>
        <v/>
      </c>
      <c r="R171" s="51" t="str">
        <f>IF(Wohnsitz!N171="","",IF(I171=4535,VLOOKUP(J171,Parameter!$B$1:$E$140,4,0),VLOOKUP(X171,Parameter!$A$1:$E$140,5,0)))</f>
        <v/>
      </c>
      <c r="S171" s="51" t="str">
        <f t="shared" si="14"/>
        <v/>
      </c>
      <c r="T171" s="51" t="str">
        <f t="shared" si="15"/>
        <v/>
      </c>
      <c r="U171" s="51" t="str">
        <f t="shared" si="16"/>
        <v/>
      </c>
      <c r="V171" s="11">
        <f t="shared" si="17"/>
        <v>0</v>
      </c>
      <c r="W171" s="64"/>
      <c r="X171" s="109" t="str">
        <f t="shared" si="18"/>
        <v>P</v>
      </c>
    </row>
    <row r="172" spans="1:24" x14ac:dyDescent="0.2">
      <c r="A172" s="140">
        <v>158</v>
      </c>
      <c r="B172" s="18"/>
      <c r="C172" s="18"/>
      <c r="D172" s="32"/>
      <c r="E172" s="19"/>
      <c r="F172" s="32"/>
      <c r="G172" s="18"/>
      <c r="H172" s="17"/>
      <c r="I172" s="17"/>
      <c r="J172" s="17"/>
      <c r="K172" s="18"/>
      <c r="L172" s="221"/>
      <c r="M172" s="221"/>
      <c r="N172" s="221"/>
      <c r="O172" s="222" t="str">
        <f t="shared" si="13"/>
        <v/>
      </c>
      <c r="P172" s="51" t="str">
        <f>IF(Wohnsitz!L172="","",IF(I172=4535,VLOOKUP(J172,Parameter!$B$1:$E$140,2,0),VLOOKUP(X172,Parameter!$A$1:$E$140,3,0)))</f>
        <v/>
      </c>
      <c r="Q172" s="51" t="str">
        <f>IF(Wohnsitz!M172="","",IF(I172=4535,VLOOKUP(J172,Parameter!$B$1:$E$140,3,0),VLOOKUP(X172,Parameter!$A$1:$E$140,4,0)))</f>
        <v/>
      </c>
      <c r="R172" s="51" t="str">
        <f>IF(Wohnsitz!N172="","",IF(I172=4535,VLOOKUP(J172,Parameter!$B$1:$E$140,4,0),VLOOKUP(X172,Parameter!$A$1:$E$140,5,0)))</f>
        <v/>
      </c>
      <c r="S172" s="51" t="str">
        <f t="shared" si="14"/>
        <v/>
      </c>
      <c r="T172" s="51" t="str">
        <f t="shared" si="15"/>
        <v/>
      </c>
      <c r="U172" s="51" t="str">
        <f t="shared" si="16"/>
        <v/>
      </c>
      <c r="V172" s="11">
        <f t="shared" si="17"/>
        <v>0</v>
      </c>
      <c r="W172" s="64"/>
      <c r="X172" s="109" t="str">
        <f t="shared" si="18"/>
        <v>P</v>
      </c>
    </row>
    <row r="173" spans="1:24" x14ac:dyDescent="0.2">
      <c r="A173" s="140">
        <v>159</v>
      </c>
      <c r="B173" s="18"/>
      <c r="C173" s="18"/>
      <c r="D173" s="32"/>
      <c r="E173" s="19"/>
      <c r="F173" s="32"/>
      <c r="G173" s="18"/>
      <c r="H173" s="17"/>
      <c r="I173" s="17"/>
      <c r="J173" s="17"/>
      <c r="K173" s="18"/>
      <c r="L173" s="221"/>
      <c r="M173" s="221"/>
      <c r="N173" s="221"/>
      <c r="O173" s="222" t="str">
        <f t="shared" si="13"/>
        <v/>
      </c>
      <c r="P173" s="51" t="str">
        <f>IF(Wohnsitz!L173="","",IF(I173=4535,VLOOKUP(J173,Parameter!$B$1:$E$140,2,0),VLOOKUP(X173,Parameter!$A$1:$E$140,3,0)))</f>
        <v/>
      </c>
      <c r="Q173" s="51" t="str">
        <f>IF(Wohnsitz!M173="","",IF(I173=4535,VLOOKUP(J173,Parameter!$B$1:$E$140,3,0),VLOOKUP(X173,Parameter!$A$1:$E$140,4,0)))</f>
        <v/>
      </c>
      <c r="R173" s="51" t="str">
        <f>IF(Wohnsitz!N173="","",IF(I173=4535,VLOOKUP(J173,Parameter!$B$1:$E$140,4,0),VLOOKUP(X173,Parameter!$A$1:$E$140,5,0)))</f>
        <v/>
      </c>
      <c r="S173" s="51" t="str">
        <f t="shared" si="14"/>
        <v/>
      </c>
      <c r="T173" s="51" t="str">
        <f t="shared" si="15"/>
        <v/>
      </c>
      <c r="U173" s="51" t="str">
        <f t="shared" si="16"/>
        <v/>
      </c>
      <c r="V173" s="11">
        <f t="shared" si="17"/>
        <v>0</v>
      </c>
      <c r="W173" s="64"/>
      <c r="X173" s="109" t="str">
        <f t="shared" si="18"/>
        <v>P</v>
      </c>
    </row>
    <row r="174" spans="1:24" x14ac:dyDescent="0.2">
      <c r="A174" s="140">
        <v>160</v>
      </c>
      <c r="B174" s="18"/>
      <c r="C174" s="18"/>
      <c r="D174" s="32"/>
      <c r="E174" s="19"/>
      <c r="F174" s="32"/>
      <c r="G174" s="18"/>
      <c r="H174" s="17"/>
      <c r="I174" s="17"/>
      <c r="J174" s="17"/>
      <c r="K174" s="18"/>
      <c r="L174" s="221"/>
      <c r="M174" s="221"/>
      <c r="N174" s="221"/>
      <c r="O174" s="222" t="str">
        <f t="shared" si="13"/>
        <v/>
      </c>
      <c r="P174" s="51" t="str">
        <f>IF(Wohnsitz!L174="","",IF(I174=4535,VLOOKUP(J174,Parameter!$B$1:$E$140,2,0),VLOOKUP(X174,Parameter!$A$1:$E$140,3,0)))</f>
        <v/>
      </c>
      <c r="Q174" s="51" t="str">
        <f>IF(Wohnsitz!M174="","",IF(I174=4535,VLOOKUP(J174,Parameter!$B$1:$E$140,3,0),VLOOKUP(X174,Parameter!$A$1:$E$140,4,0)))</f>
        <v/>
      </c>
      <c r="R174" s="51" t="str">
        <f>IF(Wohnsitz!N174="","",IF(I174=4535,VLOOKUP(J174,Parameter!$B$1:$E$140,4,0),VLOOKUP(X174,Parameter!$A$1:$E$140,5,0)))</f>
        <v/>
      </c>
      <c r="S174" s="51" t="str">
        <f t="shared" si="14"/>
        <v/>
      </c>
      <c r="T174" s="51" t="str">
        <f t="shared" si="15"/>
        <v/>
      </c>
      <c r="U174" s="51" t="str">
        <f t="shared" si="16"/>
        <v/>
      </c>
      <c r="V174" s="11">
        <f t="shared" si="17"/>
        <v>0</v>
      </c>
      <c r="W174" s="64"/>
      <c r="X174" s="109" t="str">
        <f t="shared" si="18"/>
        <v>P</v>
      </c>
    </row>
    <row r="175" spans="1:24" x14ac:dyDescent="0.2">
      <c r="A175" s="140">
        <v>161</v>
      </c>
      <c r="B175" s="18"/>
      <c r="C175" s="18"/>
      <c r="D175" s="32"/>
      <c r="E175" s="19"/>
      <c r="F175" s="32"/>
      <c r="G175" s="18"/>
      <c r="H175" s="17"/>
      <c r="I175" s="17"/>
      <c r="J175" s="17"/>
      <c r="K175" s="18"/>
      <c r="L175" s="221"/>
      <c r="M175" s="221"/>
      <c r="N175" s="221"/>
      <c r="O175" s="222" t="str">
        <f t="shared" si="13"/>
        <v/>
      </c>
      <c r="P175" s="51" t="str">
        <f>IF(Wohnsitz!L175="","",IF(I175=4535,VLOOKUP(J175,Parameter!$B$1:$E$140,2,0),VLOOKUP(X175,Parameter!$A$1:$E$140,3,0)))</f>
        <v/>
      </c>
      <c r="Q175" s="51" t="str">
        <f>IF(Wohnsitz!M175="","",IF(I175=4535,VLOOKUP(J175,Parameter!$B$1:$E$140,3,0),VLOOKUP(X175,Parameter!$A$1:$E$140,4,0)))</f>
        <v/>
      </c>
      <c r="R175" s="51" t="str">
        <f>IF(Wohnsitz!N175="","",IF(I175=4535,VLOOKUP(J175,Parameter!$B$1:$E$140,4,0),VLOOKUP(X175,Parameter!$A$1:$E$140,5,0)))</f>
        <v/>
      </c>
      <c r="S175" s="51" t="str">
        <f t="shared" si="14"/>
        <v/>
      </c>
      <c r="T175" s="51" t="str">
        <f t="shared" si="15"/>
        <v/>
      </c>
      <c r="U175" s="51" t="str">
        <f t="shared" si="16"/>
        <v/>
      </c>
      <c r="V175" s="11">
        <f t="shared" si="17"/>
        <v>0</v>
      </c>
      <c r="W175" s="64"/>
      <c r="X175" s="109" t="str">
        <f t="shared" si="18"/>
        <v>P</v>
      </c>
    </row>
    <row r="176" spans="1:24" x14ac:dyDescent="0.2">
      <c r="A176" s="140">
        <v>162</v>
      </c>
      <c r="B176" s="18"/>
      <c r="C176" s="18"/>
      <c r="D176" s="32"/>
      <c r="E176" s="19"/>
      <c r="F176" s="32"/>
      <c r="G176" s="18"/>
      <c r="H176" s="17"/>
      <c r="I176" s="17"/>
      <c r="J176" s="17"/>
      <c r="K176" s="18"/>
      <c r="L176" s="221"/>
      <c r="M176" s="221"/>
      <c r="N176" s="221"/>
      <c r="O176" s="222" t="str">
        <f t="shared" si="13"/>
        <v/>
      </c>
      <c r="P176" s="51" t="str">
        <f>IF(Wohnsitz!L176="","",IF(I176=4535,VLOOKUP(J176,Parameter!$B$1:$E$140,2,0),VLOOKUP(X176,Parameter!$A$1:$E$140,3,0)))</f>
        <v/>
      </c>
      <c r="Q176" s="51" t="str">
        <f>IF(Wohnsitz!M176="","",IF(I176=4535,VLOOKUP(J176,Parameter!$B$1:$E$140,3,0),VLOOKUP(X176,Parameter!$A$1:$E$140,4,0)))</f>
        <v/>
      </c>
      <c r="R176" s="51" t="str">
        <f>IF(Wohnsitz!N176="","",IF(I176=4535,VLOOKUP(J176,Parameter!$B$1:$E$140,4,0),VLOOKUP(X176,Parameter!$A$1:$E$140,5,0)))</f>
        <v/>
      </c>
      <c r="S176" s="51" t="str">
        <f t="shared" si="14"/>
        <v/>
      </c>
      <c r="T176" s="51" t="str">
        <f t="shared" si="15"/>
        <v/>
      </c>
      <c r="U176" s="51" t="str">
        <f t="shared" si="16"/>
        <v/>
      </c>
      <c r="V176" s="11">
        <f t="shared" si="17"/>
        <v>0</v>
      </c>
      <c r="W176" s="64"/>
      <c r="X176" s="109" t="str">
        <f t="shared" si="18"/>
        <v>P</v>
      </c>
    </row>
    <row r="177" spans="1:24" x14ac:dyDescent="0.2">
      <c r="A177" s="140">
        <v>163</v>
      </c>
      <c r="B177" s="18"/>
      <c r="C177" s="18"/>
      <c r="D177" s="32"/>
      <c r="E177" s="19"/>
      <c r="F177" s="32"/>
      <c r="G177" s="18"/>
      <c r="H177" s="17"/>
      <c r="I177" s="17"/>
      <c r="J177" s="17"/>
      <c r="K177" s="18"/>
      <c r="L177" s="221"/>
      <c r="M177" s="221"/>
      <c r="N177" s="221"/>
      <c r="O177" s="222" t="str">
        <f t="shared" si="13"/>
        <v/>
      </c>
      <c r="P177" s="51" t="str">
        <f>IF(Wohnsitz!L177="","",IF(I177=4535,VLOOKUP(J177,Parameter!$B$1:$E$140,2,0),VLOOKUP(X177,Parameter!$A$1:$E$140,3,0)))</f>
        <v/>
      </c>
      <c r="Q177" s="51" t="str">
        <f>IF(Wohnsitz!M177="","",IF(I177=4535,VLOOKUP(J177,Parameter!$B$1:$E$140,3,0),VLOOKUP(X177,Parameter!$A$1:$E$140,4,0)))</f>
        <v/>
      </c>
      <c r="R177" s="51" t="str">
        <f>IF(Wohnsitz!N177="","",IF(I177=4535,VLOOKUP(J177,Parameter!$B$1:$E$140,4,0),VLOOKUP(X177,Parameter!$A$1:$E$140,5,0)))</f>
        <v/>
      </c>
      <c r="S177" s="51" t="str">
        <f t="shared" si="14"/>
        <v/>
      </c>
      <c r="T177" s="51" t="str">
        <f t="shared" si="15"/>
        <v/>
      </c>
      <c r="U177" s="51" t="str">
        <f t="shared" si="16"/>
        <v/>
      </c>
      <c r="V177" s="11">
        <f t="shared" si="17"/>
        <v>0</v>
      </c>
      <c r="W177" s="64"/>
      <c r="X177" s="109" t="str">
        <f t="shared" si="18"/>
        <v>P</v>
      </c>
    </row>
    <row r="178" spans="1:24" x14ac:dyDescent="0.2">
      <c r="A178" s="140">
        <v>164</v>
      </c>
      <c r="B178" s="18"/>
      <c r="C178" s="18"/>
      <c r="D178" s="32"/>
      <c r="E178" s="19"/>
      <c r="F178" s="32"/>
      <c r="G178" s="18"/>
      <c r="H178" s="17"/>
      <c r="I178" s="17"/>
      <c r="J178" s="17"/>
      <c r="K178" s="18"/>
      <c r="L178" s="221"/>
      <c r="M178" s="221"/>
      <c r="N178" s="221"/>
      <c r="O178" s="222" t="str">
        <f t="shared" si="13"/>
        <v/>
      </c>
      <c r="P178" s="51" t="str">
        <f>IF(Wohnsitz!L178="","",IF(I178=4535,VLOOKUP(J178,Parameter!$B$1:$E$140,2,0),VLOOKUP(X178,Parameter!$A$1:$E$140,3,0)))</f>
        <v/>
      </c>
      <c r="Q178" s="51" t="str">
        <f>IF(Wohnsitz!M178="","",IF(I178=4535,VLOOKUP(J178,Parameter!$B$1:$E$140,3,0),VLOOKUP(X178,Parameter!$A$1:$E$140,4,0)))</f>
        <v/>
      </c>
      <c r="R178" s="51" t="str">
        <f>IF(Wohnsitz!N178="","",IF(I178=4535,VLOOKUP(J178,Parameter!$B$1:$E$140,4,0),VLOOKUP(X178,Parameter!$A$1:$E$140,5,0)))</f>
        <v/>
      </c>
      <c r="S178" s="51" t="str">
        <f t="shared" si="14"/>
        <v/>
      </c>
      <c r="T178" s="51" t="str">
        <f t="shared" si="15"/>
        <v/>
      </c>
      <c r="U178" s="51" t="str">
        <f t="shared" si="16"/>
        <v/>
      </c>
      <c r="V178" s="11">
        <f t="shared" si="17"/>
        <v>0</v>
      </c>
      <c r="W178" s="64"/>
      <c r="X178" s="109" t="str">
        <f t="shared" si="18"/>
        <v>P</v>
      </c>
    </row>
    <row r="179" spans="1:24" x14ac:dyDescent="0.2">
      <c r="A179" s="140">
        <v>165</v>
      </c>
      <c r="B179" s="18"/>
      <c r="C179" s="18"/>
      <c r="D179" s="32"/>
      <c r="E179" s="19"/>
      <c r="F179" s="32"/>
      <c r="G179" s="18"/>
      <c r="H179" s="17"/>
      <c r="I179" s="17"/>
      <c r="J179" s="17"/>
      <c r="K179" s="18"/>
      <c r="L179" s="221"/>
      <c r="M179" s="221"/>
      <c r="N179" s="221"/>
      <c r="O179" s="222" t="str">
        <f t="shared" si="13"/>
        <v/>
      </c>
      <c r="P179" s="51" t="str">
        <f>IF(Wohnsitz!L179="","",IF(I179=4535,VLOOKUP(J179,Parameter!$B$1:$E$140,2,0),VLOOKUP(X179,Parameter!$A$1:$E$140,3,0)))</f>
        <v/>
      </c>
      <c r="Q179" s="51" t="str">
        <f>IF(Wohnsitz!M179="","",IF(I179=4535,VLOOKUP(J179,Parameter!$B$1:$E$140,3,0),VLOOKUP(X179,Parameter!$A$1:$E$140,4,0)))</f>
        <v/>
      </c>
      <c r="R179" s="51" t="str">
        <f>IF(Wohnsitz!N179="","",IF(I179=4535,VLOOKUP(J179,Parameter!$B$1:$E$140,4,0),VLOOKUP(X179,Parameter!$A$1:$E$140,5,0)))</f>
        <v/>
      </c>
      <c r="S179" s="51" t="str">
        <f t="shared" si="14"/>
        <v/>
      </c>
      <c r="T179" s="51" t="str">
        <f t="shared" si="15"/>
        <v/>
      </c>
      <c r="U179" s="51" t="str">
        <f t="shared" si="16"/>
        <v/>
      </c>
      <c r="V179" s="11">
        <f t="shared" si="17"/>
        <v>0</v>
      </c>
      <c r="W179" s="64"/>
      <c r="X179" s="109" t="str">
        <f t="shared" si="18"/>
        <v>P</v>
      </c>
    </row>
    <row r="180" spans="1:24" x14ac:dyDescent="0.2">
      <c r="A180" s="140">
        <v>166</v>
      </c>
      <c r="B180" s="18"/>
      <c r="C180" s="18"/>
      <c r="D180" s="32"/>
      <c r="E180" s="19"/>
      <c r="F180" s="32"/>
      <c r="G180" s="18"/>
      <c r="H180" s="17"/>
      <c r="I180" s="17"/>
      <c r="J180" s="17"/>
      <c r="K180" s="18"/>
      <c r="L180" s="221"/>
      <c r="M180" s="221"/>
      <c r="N180" s="221"/>
      <c r="O180" s="222" t="str">
        <f t="shared" si="13"/>
        <v/>
      </c>
      <c r="P180" s="51" t="str">
        <f>IF(Wohnsitz!L180="","",IF(I180=4535,VLOOKUP(J180,Parameter!$B$1:$E$140,2,0),VLOOKUP(X180,Parameter!$A$1:$E$140,3,0)))</f>
        <v/>
      </c>
      <c r="Q180" s="51" t="str">
        <f>IF(Wohnsitz!M180="","",IF(I180=4535,VLOOKUP(J180,Parameter!$B$1:$E$140,3,0),VLOOKUP(X180,Parameter!$A$1:$E$140,4,0)))</f>
        <v/>
      </c>
      <c r="R180" s="51" t="str">
        <f>IF(Wohnsitz!N180="","",IF(I180=4535,VLOOKUP(J180,Parameter!$B$1:$E$140,4,0),VLOOKUP(X180,Parameter!$A$1:$E$140,5,0)))</f>
        <v/>
      </c>
      <c r="S180" s="51" t="str">
        <f t="shared" si="14"/>
        <v/>
      </c>
      <c r="T180" s="51" t="str">
        <f t="shared" si="15"/>
        <v/>
      </c>
      <c r="U180" s="51" t="str">
        <f t="shared" si="16"/>
        <v/>
      </c>
      <c r="V180" s="11">
        <f t="shared" si="17"/>
        <v>0</v>
      </c>
      <c r="W180" s="64"/>
      <c r="X180" s="109" t="str">
        <f t="shared" si="18"/>
        <v>P</v>
      </c>
    </row>
    <row r="181" spans="1:24" x14ac:dyDescent="0.2">
      <c r="A181" s="140">
        <v>167</v>
      </c>
      <c r="B181" s="18"/>
      <c r="C181" s="18"/>
      <c r="D181" s="32"/>
      <c r="E181" s="19"/>
      <c r="F181" s="32"/>
      <c r="G181" s="18"/>
      <c r="H181" s="17"/>
      <c r="I181" s="17"/>
      <c r="J181" s="17"/>
      <c r="K181" s="18"/>
      <c r="L181" s="221"/>
      <c r="M181" s="221"/>
      <c r="N181" s="221"/>
      <c r="O181" s="222" t="str">
        <f t="shared" si="13"/>
        <v/>
      </c>
      <c r="P181" s="51" t="str">
        <f>IF(Wohnsitz!L181="","",IF(I181=4535,VLOOKUP(J181,Parameter!$B$1:$E$140,2,0),VLOOKUP(X181,Parameter!$A$1:$E$140,3,0)))</f>
        <v/>
      </c>
      <c r="Q181" s="51" t="str">
        <f>IF(Wohnsitz!M181="","",IF(I181=4535,VLOOKUP(J181,Parameter!$B$1:$E$140,3,0),VLOOKUP(X181,Parameter!$A$1:$E$140,4,0)))</f>
        <v/>
      </c>
      <c r="R181" s="51" t="str">
        <f>IF(Wohnsitz!N181="","",IF(I181=4535,VLOOKUP(J181,Parameter!$B$1:$E$140,4,0),VLOOKUP(X181,Parameter!$A$1:$E$140,5,0)))</f>
        <v/>
      </c>
      <c r="S181" s="51" t="str">
        <f t="shared" si="14"/>
        <v/>
      </c>
      <c r="T181" s="51" t="str">
        <f t="shared" si="15"/>
        <v/>
      </c>
      <c r="U181" s="51" t="str">
        <f t="shared" si="16"/>
        <v/>
      </c>
      <c r="V181" s="11">
        <f t="shared" si="17"/>
        <v>0</v>
      </c>
      <c r="W181" s="64"/>
      <c r="X181" s="109" t="str">
        <f t="shared" si="18"/>
        <v>P</v>
      </c>
    </row>
    <row r="182" spans="1:24" x14ac:dyDescent="0.2">
      <c r="A182" s="140">
        <v>168</v>
      </c>
      <c r="B182" s="18"/>
      <c r="C182" s="18"/>
      <c r="D182" s="32"/>
      <c r="E182" s="19"/>
      <c r="F182" s="32"/>
      <c r="G182" s="18"/>
      <c r="H182" s="17"/>
      <c r="I182" s="17"/>
      <c r="J182" s="17"/>
      <c r="K182" s="18"/>
      <c r="L182" s="221"/>
      <c r="M182" s="221"/>
      <c r="N182" s="221"/>
      <c r="O182" s="222" t="str">
        <f t="shared" si="13"/>
        <v/>
      </c>
      <c r="P182" s="51" t="str">
        <f>IF(Wohnsitz!L182="","",IF(I182=4535,VLOOKUP(J182,Parameter!$B$1:$E$140,2,0),VLOOKUP(X182,Parameter!$A$1:$E$140,3,0)))</f>
        <v/>
      </c>
      <c r="Q182" s="51" t="str">
        <f>IF(Wohnsitz!M182="","",IF(I182=4535,VLOOKUP(J182,Parameter!$B$1:$E$140,3,0),VLOOKUP(X182,Parameter!$A$1:$E$140,4,0)))</f>
        <v/>
      </c>
      <c r="R182" s="51" t="str">
        <f>IF(Wohnsitz!N182="","",IF(I182=4535,VLOOKUP(J182,Parameter!$B$1:$E$140,4,0),VLOOKUP(X182,Parameter!$A$1:$E$140,5,0)))</f>
        <v/>
      </c>
      <c r="S182" s="51" t="str">
        <f t="shared" si="14"/>
        <v/>
      </c>
      <c r="T182" s="51" t="str">
        <f t="shared" si="15"/>
        <v/>
      </c>
      <c r="U182" s="51" t="str">
        <f t="shared" si="16"/>
        <v/>
      </c>
      <c r="V182" s="11">
        <f t="shared" si="17"/>
        <v>0</v>
      </c>
      <c r="W182" s="64"/>
      <c r="X182" s="109" t="str">
        <f t="shared" si="18"/>
        <v>P</v>
      </c>
    </row>
    <row r="183" spans="1:24" x14ac:dyDescent="0.2">
      <c r="A183" s="140">
        <v>169</v>
      </c>
      <c r="B183" s="18"/>
      <c r="C183" s="18"/>
      <c r="D183" s="32"/>
      <c r="E183" s="19"/>
      <c r="F183" s="32"/>
      <c r="G183" s="18"/>
      <c r="H183" s="17"/>
      <c r="I183" s="17"/>
      <c r="J183" s="17"/>
      <c r="K183" s="18"/>
      <c r="L183" s="221"/>
      <c r="M183" s="221"/>
      <c r="N183" s="221"/>
      <c r="O183" s="222" t="str">
        <f t="shared" si="13"/>
        <v/>
      </c>
      <c r="P183" s="51" t="str">
        <f>IF(Wohnsitz!L183="","",IF(I183=4535,VLOOKUP(J183,Parameter!$B$1:$E$140,2,0),VLOOKUP(X183,Parameter!$A$1:$E$140,3,0)))</f>
        <v/>
      </c>
      <c r="Q183" s="51" t="str">
        <f>IF(Wohnsitz!M183="","",IF(I183=4535,VLOOKUP(J183,Parameter!$B$1:$E$140,3,0),VLOOKUP(X183,Parameter!$A$1:$E$140,4,0)))</f>
        <v/>
      </c>
      <c r="R183" s="51" t="str">
        <f>IF(Wohnsitz!N183="","",IF(I183=4535,VLOOKUP(J183,Parameter!$B$1:$E$140,4,0),VLOOKUP(X183,Parameter!$A$1:$E$140,5,0)))</f>
        <v/>
      </c>
      <c r="S183" s="51" t="str">
        <f t="shared" si="14"/>
        <v/>
      </c>
      <c r="T183" s="51" t="str">
        <f t="shared" si="15"/>
        <v/>
      </c>
      <c r="U183" s="51" t="str">
        <f t="shared" si="16"/>
        <v/>
      </c>
      <c r="V183" s="11">
        <f t="shared" si="17"/>
        <v>0</v>
      </c>
      <c r="W183" s="64"/>
      <c r="X183" s="109" t="str">
        <f t="shared" si="18"/>
        <v>P</v>
      </c>
    </row>
    <row r="184" spans="1:24" x14ac:dyDescent="0.2">
      <c r="A184" s="140">
        <v>170</v>
      </c>
      <c r="B184" s="18"/>
      <c r="C184" s="18"/>
      <c r="D184" s="32"/>
      <c r="E184" s="19"/>
      <c r="F184" s="32"/>
      <c r="G184" s="18"/>
      <c r="H184" s="17"/>
      <c r="I184" s="17"/>
      <c r="J184" s="17"/>
      <c r="K184" s="18"/>
      <c r="L184" s="221"/>
      <c r="M184" s="221"/>
      <c r="N184" s="221"/>
      <c r="O184" s="222" t="str">
        <f t="shared" si="13"/>
        <v/>
      </c>
      <c r="P184" s="51" t="str">
        <f>IF(Wohnsitz!L184="","",IF(I184=4535,VLOOKUP(J184,Parameter!$B$1:$E$140,2,0),VLOOKUP(X184,Parameter!$A$1:$E$140,3,0)))</f>
        <v/>
      </c>
      <c r="Q184" s="51" t="str">
        <f>IF(Wohnsitz!M184="","",IF(I184=4535,VLOOKUP(J184,Parameter!$B$1:$E$140,3,0),VLOOKUP(X184,Parameter!$A$1:$E$140,4,0)))</f>
        <v/>
      </c>
      <c r="R184" s="51" t="str">
        <f>IF(Wohnsitz!N184="","",IF(I184=4535,VLOOKUP(J184,Parameter!$B$1:$E$140,4,0),VLOOKUP(X184,Parameter!$A$1:$E$140,5,0)))</f>
        <v/>
      </c>
      <c r="S184" s="51" t="str">
        <f t="shared" si="14"/>
        <v/>
      </c>
      <c r="T184" s="51" t="str">
        <f t="shared" si="15"/>
        <v/>
      </c>
      <c r="U184" s="51" t="str">
        <f t="shared" si="16"/>
        <v/>
      </c>
      <c r="V184" s="11">
        <f t="shared" si="17"/>
        <v>0</v>
      </c>
      <c r="W184" s="64"/>
      <c r="X184" s="109" t="str">
        <f t="shared" si="18"/>
        <v>P</v>
      </c>
    </row>
    <row r="185" spans="1:24" x14ac:dyDescent="0.2">
      <c r="A185" s="140">
        <v>171</v>
      </c>
      <c r="B185" s="18"/>
      <c r="C185" s="18"/>
      <c r="D185" s="32"/>
      <c r="E185" s="19"/>
      <c r="F185" s="32"/>
      <c r="G185" s="18"/>
      <c r="H185" s="17"/>
      <c r="I185" s="17"/>
      <c r="J185" s="17"/>
      <c r="K185" s="18"/>
      <c r="L185" s="221"/>
      <c r="M185" s="221"/>
      <c r="N185" s="221"/>
      <c r="O185" s="222" t="str">
        <f t="shared" si="13"/>
        <v/>
      </c>
      <c r="P185" s="51" t="str">
        <f>IF(Wohnsitz!L185="","",IF(I185=4535,VLOOKUP(J185,Parameter!$B$1:$E$140,2,0),VLOOKUP(X185,Parameter!$A$1:$E$140,3,0)))</f>
        <v/>
      </c>
      <c r="Q185" s="51" t="str">
        <f>IF(Wohnsitz!M185="","",IF(I185=4535,VLOOKUP(J185,Parameter!$B$1:$E$140,3,0),VLOOKUP(X185,Parameter!$A$1:$E$140,4,0)))</f>
        <v/>
      </c>
      <c r="R185" s="51" t="str">
        <f>IF(Wohnsitz!N185="","",IF(I185=4535,VLOOKUP(J185,Parameter!$B$1:$E$140,4,0),VLOOKUP(X185,Parameter!$A$1:$E$140,5,0)))</f>
        <v/>
      </c>
      <c r="S185" s="51" t="str">
        <f t="shared" si="14"/>
        <v/>
      </c>
      <c r="T185" s="51" t="str">
        <f t="shared" si="15"/>
        <v/>
      </c>
      <c r="U185" s="51" t="str">
        <f t="shared" si="16"/>
        <v/>
      </c>
      <c r="V185" s="11">
        <f t="shared" si="17"/>
        <v>0</v>
      </c>
      <c r="W185" s="64"/>
      <c r="X185" s="109" t="str">
        <f t="shared" si="18"/>
        <v>P</v>
      </c>
    </row>
    <row r="186" spans="1:24" x14ac:dyDescent="0.2">
      <c r="A186" s="140">
        <v>172</v>
      </c>
      <c r="B186" s="18"/>
      <c r="C186" s="18"/>
      <c r="D186" s="32"/>
      <c r="E186" s="19"/>
      <c r="F186" s="32"/>
      <c r="G186" s="18"/>
      <c r="H186" s="17"/>
      <c r="I186" s="17"/>
      <c r="J186" s="17"/>
      <c r="K186" s="18"/>
      <c r="L186" s="221"/>
      <c r="M186" s="221"/>
      <c r="N186" s="221"/>
      <c r="O186" s="222" t="str">
        <f t="shared" si="13"/>
        <v/>
      </c>
      <c r="P186" s="51" t="str">
        <f>IF(Wohnsitz!L186="","",IF(I186=4535,VLOOKUP(J186,Parameter!$B$1:$E$140,2,0),VLOOKUP(X186,Parameter!$A$1:$E$140,3,0)))</f>
        <v/>
      </c>
      <c r="Q186" s="51" t="str">
        <f>IF(Wohnsitz!M186="","",IF(I186=4535,VLOOKUP(J186,Parameter!$B$1:$E$140,3,0),VLOOKUP(X186,Parameter!$A$1:$E$140,4,0)))</f>
        <v/>
      </c>
      <c r="R186" s="51" t="str">
        <f>IF(Wohnsitz!N186="","",IF(I186=4535,VLOOKUP(J186,Parameter!$B$1:$E$140,4,0),VLOOKUP(X186,Parameter!$A$1:$E$140,5,0)))</f>
        <v/>
      </c>
      <c r="S186" s="51" t="str">
        <f t="shared" si="14"/>
        <v/>
      </c>
      <c r="T186" s="51" t="str">
        <f t="shared" si="15"/>
        <v/>
      </c>
      <c r="U186" s="51" t="str">
        <f t="shared" si="16"/>
        <v/>
      </c>
      <c r="V186" s="11">
        <f t="shared" si="17"/>
        <v>0</v>
      </c>
      <c r="W186" s="64"/>
      <c r="X186" s="109" t="str">
        <f t="shared" si="18"/>
        <v>P</v>
      </c>
    </row>
    <row r="187" spans="1:24" x14ac:dyDescent="0.2">
      <c r="A187" s="140">
        <v>173</v>
      </c>
      <c r="B187" s="18"/>
      <c r="C187" s="18"/>
      <c r="D187" s="32"/>
      <c r="E187" s="19"/>
      <c r="F187" s="32"/>
      <c r="G187" s="18"/>
      <c r="H187" s="17"/>
      <c r="I187" s="17"/>
      <c r="J187" s="17"/>
      <c r="K187" s="18"/>
      <c r="L187" s="221"/>
      <c r="M187" s="221"/>
      <c r="N187" s="221"/>
      <c r="O187" s="222" t="str">
        <f t="shared" si="13"/>
        <v/>
      </c>
      <c r="P187" s="51" t="str">
        <f>IF(Wohnsitz!L187="","",IF(I187=4535,VLOOKUP(J187,Parameter!$B$1:$E$140,2,0),VLOOKUP(X187,Parameter!$A$1:$E$140,3,0)))</f>
        <v/>
      </c>
      <c r="Q187" s="51" t="str">
        <f>IF(Wohnsitz!M187="","",IF(I187=4535,VLOOKUP(J187,Parameter!$B$1:$E$140,3,0),VLOOKUP(X187,Parameter!$A$1:$E$140,4,0)))</f>
        <v/>
      </c>
      <c r="R187" s="51" t="str">
        <f>IF(Wohnsitz!N187="","",IF(I187=4535,VLOOKUP(J187,Parameter!$B$1:$E$140,4,0),VLOOKUP(X187,Parameter!$A$1:$E$140,5,0)))</f>
        <v/>
      </c>
      <c r="S187" s="51" t="str">
        <f t="shared" si="14"/>
        <v/>
      </c>
      <c r="T187" s="51" t="str">
        <f t="shared" si="15"/>
        <v/>
      </c>
      <c r="U187" s="51" t="str">
        <f t="shared" si="16"/>
        <v/>
      </c>
      <c r="V187" s="11">
        <f t="shared" si="17"/>
        <v>0</v>
      </c>
      <c r="W187" s="64"/>
      <c r="X187" s="109" t="str">
        <f t="shared" si="18"/>
        <v>P</v>
      </c>
    </row>
    <row r="188" spans="1:24" x14ac:dyDescent="0.2">
      <c r="A188" s="140">
        <v>174</v>
      </c>
      <c r="B188" s="18"/>
      <c r="C188" s="18"/>
      <c r="D188" s="32"/>
      <c r="E188" s="19"/>
      <c r="F188" s="32"/>
      <c r="G188" s="18"/>
      <c r="H188" s="17"/>
      <c r="I188" s="17"/>
      <c r="J188" s="17"/>
      <c r="K188" s="18"/>
      <c r="L188" s="221"/>
      <c r="M188" s="221"/>
      <c r="N188" s="221"/>
      <c r="O188" s="222" t="str">
        <f t="shared" si="13"/>
        <v/>
      </c>
      <c r="P188" s="51" t="str">
        <f>IF(Wohnsitz!L188="","",IF(I188=4535,VLOOKUP(J188,Parameter!$B$1:$E$140,2,0),VLOOKUP(X188,Parameter!$A$1:$E$140,3,0)))</f>
        <v/>
      </c>
      <c r="Q188" s="51" t="str">
        <f>IF(Wohnsitz!M188="","",IF(I188=4535,VLOOKUP(J188,Parameter!$B$1:$E$140,3,0),VLOOKUP(X188,Parameter!$A$1:$E$140,4,0)))</f>
        <v/>
      </c>
      <c r="R188" s="51" t="str">
        <f>IF(Wohnsitz!N188="","",IF(I188=4535,VLOOKUP(J188,Parameter!$B$1:$E$140,4,0),VLOOKUP(X188,Parameter!$A$1:$E$140,5,0)))</f>
        <v/>
      </c>
      <c r="S188" s="51" t="str">
        <f t="shared" si="14"/>
        <v/>
      </c>
      <c r="T188" s="51" t="str">
        <f t="shared" si="15"/>
        <v/>
      </c>
      <c r="U188" s="51" t="str">
        <f t="shared" si="16"/>
        <v/>
      </c>
      <c r="V188" s="11">
        <f t="shared" si="17"/>
        <v>0</v>
      </c>
      <c r="W188" s="64"/>
      <c r="X188" s="109" t="str">
        <f t="shared" si="18"/>
        <v>P</v>
      </c>
    </row>
    <row r="189" spans="1:24" x14ac:dyDescent="0.2">
      <c r="A189" s="140">
        <v>175</v>
      </c>
      <c r="B189" s="18"/>
      <c r="C189" s="18"/>
      <c r="D189" s="32"/>
      <c r="E189" s="19"/>
      <c r="F189" s="32"/>
      <c r="G189" s="18"/>
      <c r="H189" s="17"/>
      <c r="I189" s="17"/>
      <c r="J189" s="17"/>
      <c r="K189" s="18"/>
      <c r="L189" s="221"/>
      <c r="M189" s="221"/>
      <c r="N189" s="221"/>
      <c r="O189" s="222" t="str">
        <f t="shared" si="13"/>
        <v/>
      </c>
      <c r="P189" s="51" t="str">
        <f>IF(Wohnsitz!L189="","",IF(I189=4535,VLOOKUP(J189,Parameter!$B$1:$E$140,2,0),VLOOKUP(X189,Parameter!$A$1:$E$140,3,0)))</f>
        <v/>
      </c>
      <c r="Q189" s="51" t="str">
        <f>IF(Wohnsitz!M189="","",IF(I189=4535,VLOOKUP(J189,Parameter!$B$1:$E$140,3,0),VLOOKUP(X189,Parameter!$A$1:$E$140,4,0)))</f>
        <v/>
      </c>
      <c r="R189" s="51" t="str">
        <f>IF(Wohnsitz!N189="","",IF(I189=4535,VLOOKUP(J189,Parameter!$B$1:$E$140,4,0),VLOOKUP(X189,Parameter!$A$1:$E$140,5,0)))</f>
        <v/>
      </c>
      <c r="S189" s="51" t="str">
        <f t="shared" si="14"/>
        <v/>
      </c>
      <c r="T189" s="51" t="str">
        <f t="shared" si="15"/>
        <v/>
      </c>
      <c r="U189" s="51" t="str">
        <f t="shared" si="16"/>
        <v/>
      </c>
      <c r="V189" s="11">
        <f t="shared" si="17"/>
        <v>0</v>
      </c>
      <c r="W189" s="64"/>
      <c r="X189" s="109" t="str">
        <f t="shared" si="18"/>
        <v>P</v>
      </c>
    </row>
    <row r="190" spans="1:24" x14ac:dyDescent="0.2">
      <c r="A190" s="140">
        <v>176</v>
      </c>
      <c r="B190" s="18"/>
      <c r="C190" s="18"/>
      <c r="D190" s="32"/>
      <c r="E190" s="19"/>
      <c r="F190" s="32"/>
      <c r="G190" s="18"/>
      <c r="H190" s="17"/>
      <c r="I190" s="17"/>
      <c r="J190" s="17"/>
      <c r="K190" s="18"/>
      <c r="L190" s="221"/>
      <c r="M190" s="221"/>
      <c r="N190" s="221"/>
      <c r="O190" s="222" t="str">
        <f t="shared" si="13"/>
        <v/>
      </c>
      <c r="P190" s="51" t="str">
        <f>IF(Wohnsitz!L190="","",IF(I190=4535,VLOOKUP(J190,Parameter!$B$1:$E$140,2,0),VLOOKUP(X190,Parameter!$A$1:$E$140,3,0)))</f>
        <v/>
      </c>
      <c r="Q190" s="51" t="str">
        <f>IF(Wohnsitz!M190="","",IF(I190=4535,VLOOKUP(J190,Parameter!$B$1:$E$140,3,0),VLOOKUP(X190,Parameter!$A$1:$E$140,4,0)))</f>
        <v/>
      </c>
      <c r="R190" s="51" t="str">
        <f>IF(Wohnsitz!N190="","",IF(I190=4535,VLOOKUP(J190,Parameter!$B$1:$E$140,4,0),VLOOKUP(X190,Parameter!$A$1:$E$140,5,0)))</f>
        <v/>
      </c>
      <c r="S190" s="51" t="str">
        <f t="shared" si="14"/>
        <v/>
      </c>
      <c r="T190" s="51" t="str">
        <f t="shared" si="15"/>
        <v/>
      </c>
      <c r="U190" s="51" t="str">
        <f t="shared" si="16"/>
        <v/>
      </c>
      <c r="V190" s="11">
        <f t="shared" si="17"/>
        <v>0</v>
      </c>
      <c r="W190" s="64"/>
      <c r="X190" s="109" t="str">
        <f t="shared" si="18"/>
        <v>P</v>
      </c>
    </row>
    <row r="191" spans="1:24" x14ac:dyDescent="0.2">
      <c r="A191" s="140">
        <v>177</v>
      </c>
      <c r="B191" s="18"/>
      <c r="C191" s="18"/>
      <c r="D191" s="32"/>
      <c r="E191" s="19"/>
      <c r="F191" s="32"/>
      <c r="G191" s="18"/>
      <c r="H191" s="17"/>
      <c r="I191" s="17"/>
      <c r="J191" s="17"/>
      <c r="K191" s="18"/>
      <c r="L191" s="221"/>
      <c r="M191" s="221"/>
      <c r="N191" s="221"/>
      <c r="O191" s="222" t="str">
        <f t="shared" si="13"/>
        <v/>
      </c>
      <c r="P191" s="51" t="str">
        <f>IF(Wohnsitz!L191="","",IF(I191=4535,VLOOKUP(J191,Parameter!$B$1:$E$140,2,0),VLOOKUP(X191,Parameter!$A$1:$E$140,3,0)))</f>
        <v/>
      </c>
      <c r="Q191" s="51" t="str">
        <f>IF(Wohnsitz!M191="","",IF(I191=4535,VLOOKUP(J191,Parameter!$B$1:$E$140,3,0),VLOOKUP(X191,Parameter!$A$1:$E$140,4,0)))</f>
        <v/>
      </c>
      <c r="R191" s="51" t="str">
        <f>IF(Wohnsitz!N191="","",IF(I191=4535,VLOOKUP(J191,Parameter!$B$1:$E$140,4,0),VLOOKUP(X191,Parameter!$A$1:$E$140,5,0)))</f>
        <v/>
      </c>
      <c r="S191" s="51" t="str">
        <f t="shared" si="14"/>
        <v/>
      </c>
      <c r="T191" s="51" t="str">
        <f t="shared" si="15"/>
        <v/>
      </c>
      <c r="U191" s="51" t="str">
        <f t="shared" si="16"/>
        <v/>
      </c>
      <c r="V191" s="11">
        <f t="shared" si="17"/>
        <v>0</v>
      </c>
      <c r="W191" s="64"/>
      <c r="X191" s="109" t="str">
        <f t="shared" si="18"/>
        <v>P</v>
      </c>
    </row>
    <row r="192" spans="1:24" x14ac:dyDescent="0.2">
      <c r="A192" s="140">
        <v>178</v>
      </c>
      <c r="B192" s="18"/>
      <c r="C192" s="18"/>
      <c r="D192" s="32"/>
      <c r="E192" s="19"/>
      <c r="F192" s="32"/>
      <c r="G192" s="18"/>
      <c r="H192" s="17"/>
      <c r="I192" s="17"/>
      <c r="J192" s="17"/>
      <c r="K192" s="18"/>
      <c r="L192" s="221"/>
      <c r="M192" s="221"/>
      <c r="N192" s="221"/>
      <c r="O192" s="222" t="str">
        <f t="shared" si="13"/>
        <v/>
      </c>
      <c r="P192" s="51" t="str">
        <f>IF(Wohnsitz!L192="","",IF(I192=4535,VLOOKUP(J192,Parameter!$B$1:$E$140,2,0),VLOOKUP(X192,Parameter!$A$1:$E$140,3,0)))</f>
        <v/>
      </c>
      <c r="Q192" s="51" t="str">
        <f>IF(Wohnsitz!M192="","",IF(I192=4535,VLOOKUP(J192,Parameter!$B$1:$E$140,3,0),VLOOKUP(X192,Parameter!$A$1:$E$140,4,0)))</f>
        <v/>
      </c>
      <c r="R192" s="51" t="str">
        <f>IF(Wohnsitz!N192="","",IF(I192=4535,VLOOKUP(J192,Parameter!$B$1:$E$140,4,0),VLOOKUP(X192,Parameter!$A$1:$E$140,5,0)))</f>
        <v/>
      </c>
      <c r="S192" s="51" t="str">
        <f t="shared" si="14"/>
        <v/>
      </c>
      <c r="T192" s="51" t="str">
        <f t="shared" si="15"/>
        <v/>
      </c>
      <c r="U192" s="51" t="str">
        <f t="shared" si="16"/>
        <v/>
      </c>
      <c r="V192" s="11">
        <f t="shared" si="17"/>
        <v>0</v>
      </c>
      <c r="W192" s="64"/>
      <c r="X192" s="109" t="str">
        <f t="shared" si="18"/>
        <v>P</v>
      </c>
    </row>
    <row r="193" spans="1:24" x14ac:dyDescent="0.2">
      <c r="A193" s="140">
        <v>179</v>
      </c>
      <c r="B193" s="18"/>
      <c r="C193" s="18"/>
      <c r="D193" s="32"/>
      <c r="E193" s="19"/>
      <c r="F193" s="32"/>
      <c r="G193" s="18"/>
      <c r="H193" s="17"/>
      <c r="I193" s="17"/>
      <c r="J193" s="17"/>
      <c r="K193" s="18"/>
      <c r="L193" s="221"/>
      <c r="M193" s="221"/>
      <c r="N193" s="221"/>
      <c r="O193" s="222" t="str">
        <f t="shared" si="13"/>
        <v/>
      </c>
      <c r="P193" s="51" t="str">
        <f>IF(Wohnsitz!L193="","",IF(I193=4535,VLOOKUP(J193,Parameter!$B$1:$E$140,2,0),VLOOKUP(X193,Parameter!$A$1:$E$140,3,0)))</f>
        <v/>
      </c>
      <c r="Q193" s="51" t="str">
        <f>IF(Wohnsitz!M193="","",IF(I193=4535,VLOOKUP(J193,Parameter!$B$1:$E$140,3,0),VLOOKUP(X193,Parameter!$A$1:$E$140,4,0)))</f>
        <v/>
      </c>
      <c r="R193" s="51" t="str">
        <f>IF(Wohnsitz!N193="","",IF(I193=4535,VLOOKUP(J193,Parameter!$B$1:$E$140,4,0),VLOOKUP(X193,Parameter!$A$1:$E$140,5,0)))</f>
        <v/>
      </c>
      <c r="S193" s="51" t="str">
        <f t="shared" si="14"/>
        <v/>
      </c>
      <c r="T193" s="51" t="str">
        <f t="shared" si="15"/>
        <v/>
      </c>
      <c r="U193" s="51" t="str">
        <f t="shared" si="16"/>
        <v/>
      </c>
      <c r="V193" s="11">
        <f t="shared" si="17"/>
        <v>0</v>
      </c>
      <c r="W193" s="64"/>
      <c r="X193" s="109" t="str">
        <f t="shared" si="18"/>
        <v>P</v>
      </c>
    </row>
    <row r="194" spans="1:24" x14ac:dyDescent="0.2">
      <c r="A194" s="140">
        <v>180</v>
      </c>
      <c r="B194" s="18"/>
      <c r="C194" s="18"/>
      <c r="D194" s="32"/>
      <c r="E194" s="19"/>
      <c r="F194" s="32"/>
      <c r="G194" s="18"/>
      <c r="H194" s="17"/>
      <c r="I194" s="17"/>
      <c r="J194" s="17"/>
      <c r="K194" s="18"/>
      <c r="L194" s="221"/>
      <c r="M194" s="221"/>
      <c r="N194" s="221"/>
      <c r="O194" s="222" t="str">
        <f t="shared" si="13"/>
        <v/>
      </c>
      <c r="P194" s="51" t="str">
        <f>IF(Wohnsitz!L194="","",IF(I194=4535,VLOOKUP(J194,Parameter!$B$1:$E$140,2,0),VLOOKUP(X194,Parameter!$A$1:$E$140,3,0)))</f>
        <v/>
      </c>
      <c r="Q194" s="51" t="str">
        <f>IF(Wohnsitz!M194="","",IF(I194=4535,VLOOKUP(J194,Parameter!$B$1:$E$140,3,0),VLOOKUP(X194,Parameter!$A$1:$E$140,4,0)))</f>
        <v/>
      </c>
      <c r="R194" s="51" t="str">
        <f>IF(Wohnsitz!N194="","",IF(I194=4535,VLOOKUP(J194,Parameter!$B$1:$E$140,4,0),VLOOKUP(X194,Parameter!$A$1:$E$140,5,0)))</f>
        <v/>
      </c>
      <c r="S194" s="51" t="str">
        <f t="shared" si="14"/>
        <v/>
      </c>
      <c r="T194" s="51" t="str">
        <f t="shared" si="15"/>
        <v/>
      </c>
      <c r="U194" s="51" t="str">
        <f t="shared" si="16"/>
        <v/>
      </c>
      <c r="V194" s="11">
        <f t="shared" si="17"/>
        <v>0</v>
      </c>
      <c r="W194" s="64"/>
      <c r="X194" s="109" t="str">
        <f t="shared" si="18"/>
        <v>P</v>
      </c>
    </row>
    <row r="195" spans="1:24" x14ac:dyDescent="0.2">
      <c r="A195" s="140">
        <v>181</v>
      </c>
      <c r="B195" s="18"/>
      <c r="C195" s="18"/>
      <c r="D195" s="32"/>
      <c r="E195" s="19"/>
      <c r="F195" s="32"/>
      <c r="G195" s="18"/>
      <c r="H195" s="17"/>
      <c r="I195" s="17"/>
      <c r="J195" s="17"/>
      <c r="K195" s="18"/>
      <c r="L195" s="221"/>
      <c r="M195" s="221"/>
      <c r="N195" s="221"/>
      <c r="O195" s="222" t="str">
        <f t="shared" si="13"/>
        <v/>
      </c>
      <c r="P195" s="51" t="str">
        <f>IF(Wohnsitz!L195="","",IF(I195=4535,VLOOKUP(J195,Parameter!$B$1:$E$140,2,0),VLOOKUP(X195,Parameter!$A$1:$E$140,3,0)))</f>
        <v/>
      </c>
      <c r="Q195" s="51" t="str">
        <f>IF(Wohnsitz!M195="","",IF(I195=4535,VLOOKUP(J195,Parameter!$B$1:$E$140,3,0),VLOOKUP(X195,Parameter!$A$1:$E$140,4,0)))</f>
        <v/>
      </c>
      <c r="R195" s="51" t="str">
        <f>IF(Wohnsitz!N195="","",IF(I195=4535,VLOOKUP(J195,Parameter!$B$1:$E$140,4,0),VLOOKUP(X195,Parameter!$A$1:$E$140,5,0)))</f>
        <v/>
      </c>
      <c r="S195" s="51" t="str">
        <f t="shared" si="14"/>
        <v/>
      </c>
      <c r="T195" s="51" t="str">
        <f t="shared" si="15"/>
        <v/>
      </c>
      <c r="U195" s="51" t="str">
        <f t="shared" si="16"/>
        <v/>
      </c>
      <c r="V195" s="11">
        <f t="shared" si="17"/>
        <v>0</v>
      </c>
      <c r="W195" s="64"/>
      <c r="X195" s="109" t="str">
        <f t="shared" si="18"/>
        <v>P</v>
      </c>
    </row>
    <row r="196" spans="1:24" x14ac:dyDescent="0.2">
      <c r="A196" s="140">
        <v>182</v>
      </c>
      <c r="B196" s="18"/>
      <c r="C196" s="18"/>
      <c r="D196" s="32"/>
      <c r="E196" s="19"/>
      <c r="F196" s="32"/>
      <c r="G196" s="18"/>
      <c r="H196" s="17"/>
      <c r="I196" s="17"/>
      <c r="J196" s="17"/>
      <c r="K196" s="18"/>
      <c r="L196" s="221"/>
      <c r="M196" s="221"/>
      <c r="N196" s="221"/>
      <c r="O196" s="222" t="str">
        <f t="shared" si="13"/>
        <v/>
      </c>
      <c r="P196" s="51" t="str">
        <f>IF(Wohnsitz!L196="","",IF(I196=4535,VLOOKUP(J196,Parameter!$B$1:$E$140,2,0),VLOOKUP(X196,Parameter!$A$1:$E$140,3,0)))</f>
        <v/>
      </c>
      <c r="Q196" s="51" t="str">
        <f>IF(Wohnsitz!M196="","",IF(I196=4535,VLOOKUP(J196,Parameter!$B$1:$E$140,3,0),VLOOKUP(X196,Parameter!$A$1:$E$140,4,0)))</f>
        <v/>
      </c>
      <c r="R196" s="51" t="str">
        <f>IF(Wohnsitz!N196="","",IF(I196=4535,VLOOKUP(J196,Parameter!$B$1:$E$140,4,0),VLOOKUP(X196,Parameter!$A$1:$E$140,5,0)))</f>
        <v/>
      </c>
      <c r="S196" s="51" t="str">
        <f t="shared" si="14"/>
        <v/>
      </c>
      <c r="T196" s="51" t="str">
        <f t="shared" si="15"/>
        <v/>
      </c>
      <c r="U196" s="51" t="str">
        <f t="shared" si="16"/>
        <v/>
      </c>
      <c r="V196" s="11">
        <f t="shared" si="17"/>
        <v>0</v>
      </c>
      <c r="W196" s="64"/>
      <c r="X196" s="109" t="str">
        <f t="shared" si="18"/>
        <v>P</v>
      </c>
    </row>
    <row r="197" spans="1:24" x14ac:dyDescent="0.2">
      <c r="A197" s="140">
        <v>183</v>
      </c>
      <c r="B197" s="18"/>
      <c r="C197" s="18"/>
      <c r="D197" s="32"/>
      <c r="E197" s="19"/>
      <c r="F197" s="32"/>
      <c r="G197" s="18"/>
      <c r="H197" s="17"/>
      <c r="I197" s="17"/>
      <c r="J197" s="17"/>
      <c r="K197" s="18"/>
      <c r="L197" s="221"/>
      <c r="M197" s="221"/>
      <c r="N197" s="221"/>
      <c r="O197" s="222" t="str">
        <f t="shared" si="13"/>
        <v/>
      </c>
      <c r="P197" s="51" t="str">
        <f>IF(Wohnsitz!L197="","",IF(I197=4535,VLOOKUP(J197,Parameter!$B$1:$E$140,2,0),VLOOKUP(X197,Parameter!$A$1:$E$140,3,0)))</f>
        <v/>
      </c>
      <c r="Q197" s="51" t="str">
        <f>IF(Wohnsitz!M197="","",IF(I197=4535,VLOOKUP(J197,Parameter!$B$1:$E$140,3,0),VLOOKUP(X197,Parameter!$A$1:$E$140,4,0)))</f>
        <v/>
      </c>
      <c r="R197" s="51" t="str">
        <f>IF(Wohnsitz!N197="","",IF(I197=4535,VLOOKUP(J197,Parameter!$B$1:$E$140,4,0),VLOOKUP(X197,Parameter!$A$1:$E$140,5,0)))</f>
        <v/>
      </c>
      <c r="S197" s="51" t="str">
        <f t="shared" si="14"/>
        <v/>
      </c>
      <c r="T197" s="51" t="str">
        <f t="shared" si="15"/>
        <v/>
      </c>
      <c r="U197" s="51" t="str">
        <f t="shared" si="16"/>
        <v/>
      </c>
      <c r="V197" s="11">
        <f t="shared" si="17"/>
        <v>0</v>
      </c>
      <c r="W197" s="64"/>
      <c r="X197" s="109" t="str">
        <f t="shared" si="18"/>
        <v>P</v>
      </c>
    </row>
    <row r="198" spans="1:24" x14ac:dyDescent="0.2">
      <c r="A198" s="140">
        <v>184</v>
      </c>
      <c r="B198" s="18"/>
      <c r="C198" s="18"/>
      <c r="D198" s="32"/>
      <c r="E198" s="19"/>
      <c r="F198" s="32"/>
      <c r="G198" s="18"/>
      <c r="H198" s="17"/>
      <c r="I198" s="17"/>
      <c r="J198" s="17"/>
      <c r="K198" s="18"/>
      <c r="L198" s="221"/>
      <c r="M198" s="221"/>
      <c r="N198" s="221"/>
      <c r="O198" s="222" t="str">
        <f t="shared" si="13"/>
        <v/>
      </c>
      <c r="P198" s="51" t="str">
        <f>IF(Wohnsitz!L198="","",IF(I198=4535,VLOOKUP(J198,Parameter!$B$1:$E$140,2,0),VLOOKUP(X198,Parameter!$A$1:$E$140,3,0)))</f>
        <v/>
      </c>
      <c r="Q198" s="51" t="str">
        <f>IF(Wohnsitz!M198="","",IF(I198=4535,VLOOKUP(J198,Parameter!$B$1:$E$140,3,0),VLOOKUP(X198,Parameter!$A$1:$E$140,4,0)))</f>
        <v/>
      </c>
      <c r="R198" s="51" t="str">
        <f>IF(Wohnsitz!N198="","",IF(I198=4535,VLOOKUP(J198,Parameter!$B$1:$E$140,4,0),VLOOKUP(X198,Parameter!$A$1:$E$140,5,0)))</f>
        <v/>
      </c>
      <c r="S198" s="51" t="str">
        <f t="shared" si="14"/>
        <v/>
      </c>
      <c r="T198" s="51" t="str">
        <f t="shared" si="15"/>
        <v/>
      </c>
      <c r="U198" s="51" t="str">
        <f t="shared" si="16"/>
        <v/>
      </c>
      <c r="V198" s="11">
        <f t="shared" si="17"/>
        <v>0</v>
      </c>
      <c r="W198" s="64"/>
      <c r="X198" s="109" t="str">
        <f t="shared" si="18"/>
        <v>P</v>
      </c>
    </row>
    <row r="199" spans="1:24" x14ac:dyDescent="0.2">
      <c r="A199" s="140">
        <v>185</v>
      </c>
      <c r="B199" s="18"/>
      <c r="C199" s="18"/>
      <c r="D199" s="32"/>
      <c r="E199" s="19"/>
      <c r="F199" s="32"/>
      <c r="G199" s="18"/>
      <c r="H199" s="17"/>
      <c r="I199" s="17"/>
      <c r="J199" s="17"/>
      <c r="K199" s="18"/>
      <c r="L199" s="221"/>
      <c r="M199" s="221"/>
      <c r="N199" s="221"/>
      <c r="O199" s="222" t="str">
        <f t="shared" si="13"/>
        <v/>
      </c>
      <c r="P199" s="51" t="str">
        <f>IF(Wohnsitz!L199="","",IF(I199=4535,VLOOKUP(J199,Parameter!$B$1:$E$140,2,0),VLOOKUP(X199,Parameter!$A$1:$E$140,3,0)))</f>
        <v/>
      </c>
      <c r="Q199" s="51" t="str">
        <f>IF(Wohnsitz!M199="","",IF(I199=4535,VLOOKUP(J199,Parameter!$B$1:$E$140,3,0),VLOOKUP(X199,Parameter!$A$1:$E$140,4,0)))</f>
        <v/>
      </c>
      <c r="R199" s="51" t="str">
        <f>IF(Wohnsitz!N199="","",IF(I199=4535,VLOOKUP(J199,Parameter!$B$1:$E$140,4,0),VLOOKUP(X199,Parameter!$A$1:$E$140,5,0)))</f>
        <v/>
      </c>
      <c r="S199" s="51" t="str">
        <f t="shared" si="14"/>
        <v/>
      </c>
      <c r="T199" s="51" t="str">
        <f t="shared" si="15"/>
        <v/>
      </c>
      <c r="U199" s="51" t="str">
        <f t="shared" si="16"/>
        <v/>
      </c>
      <c r="V199" s="11">
        <f t="shared" si="17"/>
        <v>0</v>
      </c>
      <c r="W199" s="64"/>
      <c r="X199" s="109" t="str">
        <f t="shared" si="18"/>
        <v>P</v>
      </c>
    </row>
    <row r="200" spans="1:24" x14ac:dyDescent="0.2">
      <c r="A200" s="140">
        <v>186</v>
      </c>
      <c r="B200" s="18"/>
      <c r="C200" s="18"/>
      <c r="D200" s="32"/>
      <c r="E200" s="19"/>
      <c r="F200" s="32"/>
      <c r="G200" s="18"/>
      <c r="H200" s="17"/>
      <c r="I200" s="17"/>
      <c r="J200" s="17"/>
      <c r="K200" s="18"/>
      <c r="L200" s="221"/>
      <c r="M200" s="221"/>
      <c r="N200" s="221"/>
      <c r="O200" s="222" t="str">
        <f t="shared" si="13"/>
        <v/>
      </c>
      <c r="P200" s="51" t="str">
        <f>IF(Wohnsitz!L200="","",IF(I200=4535,VLOOKUP(J200,Parameter!$B$1:$E$140,2,0),VLOOKUP(X200,Parameter!$A$1:$E$140,3,0)))</f>
        <v/>
      </c>
      <c r="Q200" s="51" t="str">
        <f>IF(Wohnsitz!M200="","",IF(I200=4535,VLOOKUP(J200,Parameter!$B$1:$E$140,3,0),VLOOKUP(X200,Parameter!$A$1:$E$140,4,0)))</f>
        <v/>
      </c>
      <c r="R200" s="51" t="str">
        <f>IF(Wohnsitz!N200="","",IF(I200=4535,VLOOKUP(J200,Parameter!$B$1:$E$140,4,0),VLOOKUP(X200,Parameter!$A$1:$E$140,5,0)))</f>
        <v/>
      </c>
      <c r="S200" s="51" t="str">
        <f t="shared" si="14"/>
        <v/>
      </c>
      <c r="T200" s="51" t="str">
        <f t="shared" si="15"/>
        <v/>
      </c>
      <c r="U200" s="51" t="str">
        <f t="shared" si="16"/>
        <v/>
      </c>
      <c r="V200" s="11">
        <f t="shared" si="17"/>
        <v>0</v>
      </c>
      <c r="W200" s="64"/>
      <c r="X200" s="109" t="str">
        <f t="shared" si="18"/>
        <v>P</v>
      </c>
    </row>
    <row r="201" spans="1:24" x14ac:dyDescent="0.2">
      <c r="A201" s="140">
        <v>187</v>
      </c>
      <c r="B201" s="18"/>
      <c r="C201" s="18"/>
      <c r="D201" s="32"/>
      <c r="E201" s="19"/>
      <c r="F201" s="32"/>
      <c r="G201" s="18"/>
      <c r="H201" s="17"/>
      <c r="I201" s="17"/>
      <c r="J201" s="17"/>
      <c r="K201" s="18"/>
      <c r="L201" s="221"/>
      <c r="M201" s="221"/>
      <c r="N201" s="221"/>
      <c r="O201" s="222" t="str">
        <f t="shared" si="13"/>
        <v/>
      </c>
      <c r="P201" s="51" t="str">
        <f>IF(Wohnsitz!L201="","",IF(I201=4535,VLOOKUP(J201,Parameter!$B$1:$E$140,2,0),VLOOKUP(X201,Parameter!$A$1:$E$140,3,0)))</f>
        <v/>
      </c>
      <c r="Q201" s="51" t="str">
        <f>IF(Wohnsitz!M201="","",IF(I201=4535,VLOOKUP(J201,Parameter!$B$1:$E$140,3,0),VLOOKUP(X201,Parameter!$A$1:$E$140,4,0)))</f>
        <v/>
      </c>
      <c r="R201" s="51" t="str">
        <f>IF(Wohnsitz!N201="","",IF(I201=4535,VLOOKUP(J201,Parameter!$B$1:$E$140,4,0),VLOOKUP(X201,Parameter!$A$1:$E$140,5,0)))</f>
        <v/>
      </c>
      <c r="S201" s="51" t="str">
        <f t="shared" si="14"/>
        <v/>
      </c>
      <c r="T201" s="51" t="str">
        <f t="shared" si="15"/>
        <v/>
      </c>
      <c r="U201" s="51" t="str">
        <f t="shared" si="16"/>
        <v/>
      </c>
      <c r="V201" s="11">
        <f t="shared" si="17"/>
        <v>0</v>
      </c>
      <c r="W201" s="64"/>
      <c r="X201" s="109" t="str">
        <f t="shared" si="18"/>
        <v>P</v>
      </c>
    </row>
    <row r="202" spans="1:24" x14ac:dyDescent="0.2">
      <c r="A202" s="140">
        <v>188</v>
      </c>
      <c r="B202" s="18"/>
      <c r="C202" s="18"/>
      <c r="D202" s="32"/>
      <c r="E202" s="19"/>
      <c r="F202" s="32"/>
      <c r="G202" s="18"/>
      <c r="H202" s="17"/>
      <c r="I202" s="17"/>
      <c r="J202" s="17"/>
      <c r="K202" s="18"/>
      <c r="L202" s="221"/>
      <c r="M202" s="221"/>
      <c r="N202" s="221"/>
      <c r="O202" s="222" t="str">
        <f t="shared" si="13"/>
        <v/>
      </c>
      <c r="P202" s="51" t="str">
        <f>IF(Wohnsitz!L202="","",IF(I202=4535,VLOOKUP(J202,Parameter!$B$1:$E$140,2,0),VLOOKUP(X202,Parameter!$A$1:$E$140,3,0)))</f>
        <v/>
      </c>
      <c r="Q202" s="51" t="str">
        <f>IF(Wohnsitz!M202="","",IF(I202=4535,VLOOKUP(J202,Parameter!$B$1:$E$140,3,0),VLOOKUP(X202,Parameter!$A$1:$E$140,4,0)))</f>
        <v/>
      </c>
      <c r="R202" s="51" t="str">
        <f>IF(Wohnsitz!N202="","",IF(I202=4535,VLOOKUP(J202,Parameter!$B$1:$E$140,4,0),VLOOKUP(X202,Parameter!$A$1:$E$140,5,0)))</f>
        <v/>
      </c>
      <c r="S202" s="51" t="str">
        <f t="shared" si="14"/>
        <v/>
      </c>
      <c r="T202" s="51" t="str">
        <f t="shared" si="15"/>
        <v/>
      </c>
      <c r="U202" s="51" t="str">
        <f t="shared" si="16"/>
        <v/>
      </c>
      <c r="V202" s="11">
        <f t="shared" si="17"/>
        <v>0</v>
      </c>
      <c r="W202" s="64"/>
      <c r="X202" s="109" t="str">
        <f t="shared" si="18"/>
        <v>P</v>
      </c>
    </row>
    <row r="203" spans="1:24" x14ac:dyDescent="0.2">
      <c r="A203" s="140">
        <v>189</v>
      </c>
      <c r="B203" s="18"/>
      <c r="C203" s="18"/>
      <c r="D203" s="32"/>
      <c r="E203" s="19"/>
      <c r="F203" s="32"/>
      <c r="G203" s="18"/>
      <c r="H203" s="17"/>
      <c r="I203" s="17"/>
      <c r="J203" s="17"/>
      <c r="K203" s="18"/>
      <c r="L203" s="221"/>
      <c r="M203" s="221"/>
      <c r="N203" s="221"/>
      <c r="O203" s="222" t="str">
        <f t="shared" si="13"/>
        <v/>
      </c>
      <c r="P203" s="51" t="str">
        <f>IF(Wohnsitz!L203="","",IF(I203=4535,VLOOKUP(J203,Parameter!$B$1:$E$140,2,0),VLOOKUP(X203,Parameter!$A$1:$E$140,3,0)))</f>
        <v/>
      </c>
      <c r="Q203" s="51" t="str">
        <f>IF(Wohnsitz!M203="","",IF(I203=4535,VLOOKUP(J203,Parameter!$B$1:$E$140,3,0),VLOOKUP(X203,Parameter!$A$1:$E$140,4,0)))</f>
        <v/>
      </c>
      <c r="R203" s="51" t="str">
        <f>IF(Wohnsitz!N203="","",IF(I203=4535,VLOOKUP(J203,Parameter!$B$1:$E$140,4,0),VLOOKUP(X203,Parameter!$A$1:$E$140,5,0)))</f>
        <v/>
      </c>
      <c r="S203" s="51" t="str">
        <f t="shared" si="14"/>
        <v/>
      </c>
      <c r="T203" s="51" t="str">
        <f t="shared" si="15"/>
        <v/>
      </c>
      <c r="U203" s="51" t="str">
        <f t="shared" si="16"/>
        <v/>
      </c>
      <c r="V203" s="11">
        <f t="shared" si="17"/>
        <v>0</v>
      </c>
      <c r="W203" s="64"/>
      <c r="X203" s="109" t="str">
        <f t="shared" si="18"/>
        <v>P</v>
      </c>
    </row>
    <row r="204" spans="1:24" x14ac:dyDescent="0.2">
      <c r="A204" s="140">
        <v>190</v>
      </c>
      <c r="B204" s="18"/>
      <c r="C204" s="18"/>
      <c r="D204" s="32"/>
      <c r="E204" s="19"/>
      <c r="F204" s="32"/>
      <c r="G204" s="18"/>
      <c r="H204" s="17"/>
      <c r="I204" s="17"/>
      <c r="J204" s="17"/>
      <c r="K204" s="18"/>
      <c r="L204" s="221"/>
      <c r="M204" s="221"/>
      <c r="N204" s="221"/>
      <c r="O204" s="222" t="str">
        <f t="shared" si="13"/>
        <v/>
      </c>
      <c r="P204" s="51" t="str">
        <f>IF(Wohnsitz!L204="","",IF(I204=4535,VLOOKUP(J204,Parameter!$B$1:$E$140,2,0),VLOOKUP(X204,Parameter!$A$1:$E$140,3,0)))</f>
        <v/>
      </c>
      <c r="Q204" s="51" t="str">
        <f>IF(Wohnsitz!M204="","",IF(I204=4535,VLOOKUP(J204,Parameter!$B$1:$E$140,3,0),VLOOKUP(X204,Parameter!$A$1:$E$140,4,0)))</f>
        <v/>
      </c>
      <c r="R204" s="51" t="str">
        <f>IF(Wohnsitz!N204="","",IF(I204=4535,VLOOKUP(J204,Parameter!$B$1:$E$140,4,0),VLOOKUP(X204,Parameter!$A$1:$E$140,5,0)))</f>
        <v/>
      </c>
      <c r="S204" s="51" t="str">
        <f t="shared" si="14"/>
        <v/>
      </c>
      <c r="T204" s="51" t="str">
        <f t="shared" si="15"/>
        <v/>
      </c>
      <c r="U204" s="51" t="str">
        <f t="shared" si="16"/>
        <v/>
      </c>
      <c r="V204" s="11">
        <f t="shared" si="17"/>
        <v>0</v>
      </c>
      <c r="W204" s="64"/>
      <c r="X204" s="109" t="str">
        <f t="shared" si="18"/>
        <v>P</v>
      </c>
    </row>
    <row r="205" spans="1:24" x14ac:dyDescent="0.2">
      <c r="A205" s="140">
        <v>191</v>
      </c>
      <c r="B205" s="18"/>
      <c r="C205" s="18"/>
      <c r="D205" s="32"/>
      <c r="E205" s="19"/>
      <c r="F205" s="32"/>
      <c r="G205" s="18"/>
      <c r="H205" s="17"/>
      <c r="I205" s="17"/>
      <c r="J205" s="17"/>
      <c r="K205" s="18"/>
      <c r="L205" s="221"/>
      <c r="M205" s="221"/>
      <c r="N205" s="221"/>
      <c r="O205" s="222" t="str">
        <f t="shared" si="13"/>
        <v/>
      </c>
      <c r="P205" s="51" t="str">
        <f>IF(Wohnsitz!L205="","",IF(I205=4535,VLOOKUP(J205,Parameter!$B$1:$E$140,2,0),VLOOKUP(X205,Parameter!$A$1:$E$140,3,0)))</f>
        <v/>
      </c>
      <c r="Q205" s="51" t="str">
        <f>IF(Wohnsitz!M205="","",IF(I205=4535,VLOOKUP(J205,Parameter!$B$1:$E$140,3,0),VLOOKUP(X205,Parameter!$A$1:$E$140,4,0)))</f>
        <v/>
      </c>
      <c r="R205" s="51" t="str">
        <f>IF(Wohnsitz!N205="","",IF(I205=4535,VLOOKUP(J205,Parameter!$B$1:$E$140,4,0),VLOOKUP(X205,Parameter!$A$1:$E$140,5,0)))</f>
        <v/>
      </c>
      <c r="S205" s="51" t="str">
        <f t="shared" si="14"/>
        <v/>
      </c>
      <c r="T205" s="51" t="str">
        <f t="shared" si="15"/>
        <v/>
      </c>
      <c r="U205" s="51" t="str">
        <f t="shared" si="16"/>
        <v/>
      </c>
      <c r="V205" s="11">
        <f t="shared" si="17"/>
        <v>0</v>
      </c>
      <c r="W205" s="64"/>
      <c r="X205" s="109" t="str">
        <f t="shared" si="18"/>
        <v>P</v>
      </c>
    </row>
    <row r="206" spans="1:24" x14ac:dyDescent="0.2">
      <c r="A206" s="140">
        <v>192</v>
      </c>
      <c r="B206" s="18"/>
      <c r="C206" s="18"/>
      <c r="D206" s="32"/>
      <c r="E206" s="19"/>
      <c r="F206" s="32"/>
      <c r="G206" s="18"/>
      <c r="H206" s="17"/>
      <c r="I206" s="17"/>
      <c r="J206" s="17"/>
      <c r="K206" s="18"/>
      <c r="L206" s="221"/>
      <c r="M206" s="221"/>
      <c r="N206" s="221"/>
      <c r="O206" s="222" t="str">
        <f t="shared" si="13"/>
        <v/>
      </c>
      <c r="P206" s="51" t="str">
        <f>IF(Wohnsitz!L206="","",IF(I206=4535,VLOOKUP(J206,Parameter!$B$1:$E$140,2,0),VLOOKUP(X206,Parameter!$A$1:$E$140,3,0)))</f>
        <v/>
      </c>
      <c r="Q206" s="51" t="str">
        <f>IF(Wohnsitz!M206="","",IF(I206=4535,VLOOKUP(J206,Parameter!$B$1:$E$140,3,0),VLOOKUP(X206,Parameter!$A$1:$E$140,4,0)))</f>
        <v/>
      </c>
      <c r="R206" s="51" t="str">
        <f>IF(Wohnsitz!N206="","",IF(I206=4535,VLOOKUP(J206,Parameter!$B$1:$E$140,4,0),VLOOKUP(X206,Parameter!$A$1:$E$140,5,0)))</f>
        <v/>
      </c>
      <c r="S206" s="51" t="str">
        <f t="shared" si="14"/>
        <v/>
      </c>
      <c r="T206" s="51" t="str">
        <f t="shared" si="15"/>
        <v/>
      </c>
      <c r="U206" s="51" t="str">
        <f t="shared" si="16"/>
        <v/>
      </c>
      <c r="V206" s="11">
        <f t="shared" si="17"/>
        <v>0</v>
      </c>
      <c r="W206" s="64"/>
      <c r="X206" s="109" t="str">
        <f t="shared" si="18"/>
        <v>P</v>
      </c>
    </row>
    <row r="207" spans="1:24" x14ac:dyDescent="0.2">
      <c r="A207" s="140">
        <v>193</v>
      </c>
      <c r="B207" s="18"/>
      <c r="C207" s="18"/>
      <c r="D207" s="32"/>
      <c r="E207" s="19"/>
      <c r="F207" s="32"/>
      <c r="G207" s="18"/>
      <c r="H207" s="17"/>
      <c r="I207" s="17"/>
      <c r="J207" s="17"/>
      <c r="K207" s="18"/>
      <c r="L207" s="221"/>
      <c r="M207" s="221"/>
      <c r="N207" s="221"/>
      <c r="O207" s="222" t="str">
        <f t="shared" si="13"/>
        <v/>
      </c>
      <c r="P207" s="51" t="str">
        <f>IF(Wohnsitz!L207="","",IF(I207=4535,VLOOKUP(J207,Parameter!$B$1:$E$140,2,0),VLOOKUP(X207,Parameter!$A$1:$E$140,3,0)))</f>
        <v/>
      </c>
      <c r="Q207" s="51" t="str">
        <f>IF(Wohnsitz!M207="","",IF(I207=4535,VLOOKUP(J207,Parameter!$B$1:$E$140,3,0),VLOOKUP(X207,Parameter!$A$1:$E$140,4,0)))</f>
        <v/>
      </c>
      <c r="R207" s="51" t="str">
        <f>IF(Wohnsitz!N207="","",IF(I207=4535,VLOOKUP(J207,Parameter!$B$1:$E$140,4,0),VLOOKUP(X207,Parameter!$A$1:$E$140,5,0)))</f>
        <v/>
      </c>
      <c r="S207" s="51" t="str">
        <f t="shared" si="14"/>
        <v/>
      </c>
      <c r="T207" s="51" t="str">
        <f t="shared" si="15"/>
        <v/>
      </c>
      <c r="U207" s="51" t="str">
        <f t="shared" si="16"/>
        <v/>
      </c>
      <c r="V207" s="11">
        <f t="shared" si="17"/>
        <v>0</v>
      </c>
      <c r="W207" s="64"/>
      <c r="X207" s="109" t="str">
        <f t="shared" si="18"/>
        <v>P</v>
      </c>
    </row>
    <row r="208" spans="1:24" x14ac:dyDescent="0.2">
      <c r="A208" s="140">
        <v>194</v>
      </c>
      <c r="B208" s="18"/>
      <c r="C208" s="18"/>
      <c r="D208" s="32"/>
      <c r="E208" s="19"/>
      <c r="F208" s="32"/>
      <c r="G208" s="18"/>
      <c r="H208" s="17"/>
      <c r="I208" s="17"/>
      <c r="J208" s="17"/>
      <c r="K208" s="18"/>
      <c r="L208" s="221"/>
      <c r="M208" s="221"/>
      <c r="N208" s="221"/>
      <c r="O208" s="222" t="str">
        <f t="shared" ref="O208:O213" si="19">IF(ISNUMBER(L208)+ISNUMBER(M208)+ISNUMBER(N208)=0,"",SUM(L208:N208))</f>
        <v/>
      </c>
      <c r="P208" s="51" t="str">
        <f>IF(Wohnsitz!L208="","",IF(I208=4535,VLOOKUP(J208,Parameter!$B$1:$E$140,2,0),VLOOKUP(X208,Parameter!$A$1:$E$140,3,0)))</f>
        <v/>
      </c>
      <c r="Q208" s="51" t="str">
        <f>IF(Wohnsitz!M208="","",IF(I208=4535,VLOOKUP(J208,Parameter!$B$1:$E$140,3,0),VLOOKUP(X208,Parameter!$A$1:$E$140,4,0)))</f>
        <v/>
      </c>
      <c r="R208" s="51" t="str">
        <f>IF(Wohnsitz!N208="","",IF(I208=4535,VLOOKUP(J208,Parameter!$B$1:$E$140,4,0),VLOOKUP(X208,Parameter!$A$1:$E$140,5,0)))</f>
        <v/>
      </c>
      <c r="S208" s="51" t="str">
        <f t="shared" ref="S208:S214" si="20">IF(OR(ISBLANK(L208),ISBLANK(P208)),"",L208/60*P208)</f>
        <v/>
      </c>
      <c r="T208" s="51" t="str">
        <f t="shared" ref="T208:T214" si="21">IF(OR(ISBLANK(M208),ISBLANK(Q208)),"",M208/60*Q208)</f>
        <v/>
      </c>
      <c r="U208" s="51" t="str">
        <f t="shared" ref="U208:U214" si="22">IF(OR(ISBLANK(N208),ISBLANK(R208)),"",N208/60*R208)</f>
        <v/>
      </c>
      <c r="V208" s="11">
        <f t="shared" ref="V208:V213" si="23">+SUM(S208:U208)</f>
        <v>0</v>
      </c>
      <c r="W208" s="64"/>
      <c r="X208" s="109" t="str">
        <f t="shared" ref="X208:X214" si="24">+"P"&amp;I208</f>
        <v>P</v>
      </c>
    </row>
    <row r="209" spans="1:24" x14ac:dyDescent="0.2">
      <c r="A209" s="140">
        <v>195</v>
      </c>
      <c r="B209" s="18"/>
      <c r="C209" s="18"/>
      <c r="D209" s="32"/>
      <c r="E209" s="19"/>
      <c r="F209" s="32"/>
      <c r="G209" s="18"/>
      <c r="H209" s="17"/>
      <c r="I209" s="17"/>
      <c r="J209" s="17"/>
      <c r="K209" s="18"/>
      <c r="L209" s="221"/>
      <c r="M209" s="221"/>
      <c r="N209" s="221"/>
      <c r="O209" s="222" t="str">
        <f t="shared" si="19"/>
        <v/>
      </c>
      <c r="P209" s="51" t="str">
        <f>IF(Wohnsitz!L209="","",IF(I209=4535,VLOOKUP(J209,Parameter!$B$1:$E$140,2,0),VLOOKUP(X209,Parameter!$A$1:$E$140,3,0)))</f>
        <v/>
      </c>
      <c r="Q209" s="51" t="str">
        <f>IF(Wohnsitz!M209="","",IF(I209=4535,VLOOKUP(J209,Parameter!$B$1:$E$140,3,0),VLOOKUP(X209,Parameter!$A$1:$E$140,4,0)))</f>
        <v/>
      </c>
      <c r="R209" s="51" t="str">
        <f>IF(Wohnsitz!N209="","",IF(I209=4535,VLOOKUP(J209,Parameter!$B$1:$E$140,4,0),VLOOKUP(X209,Parameter!$A$1:$E$140,5,0)))</f>
        <v/>
      </c>
      <c r="S209" s="51" t="str">
        <f t="shared" si="20"/>
        <v/>
      </c>
      <c r="T209" s="51" t="str">
        <f t="shared" si="21"/>
        <v/>
      </c>
      <c r="U209" s="51" t="str">
        <f t="shared" si="22"/>
        <v/>
      </c>
      <c r="V209" s="11">
        <f t="shared" si="23"/>
        <v>0</v>
      </c>
      <c r="W209" s="64"/>
      <c r="X209" s="109" t="str">
        <f t="shared" si="24"/>
        <v>P</v>
      </c>
    </row>
    <row r="210" spans="1:24" x14ac:dyDescent="0.2">
      <c r="A210" s="140">
        <v>196</v>
      </c>
      <c r="B210" s="18"/>
      <c r="C210" s="18"/>
      <c r="D210" s="32"/>
      <c r="E210" s="19"/>
      <c r="F210" s="32"/>
      <c r="G210" s="18"/>
      <c r="H210" s="17"/>
      <c r="I210" s="17"/>
      <c r="J210" s="17"/>
      <c r="K210" s="18"/>
      <c r="L210" s="221"/>
      <c r="M210" s="221"/>
      <c r="N210" s="221"/>
      <c r="O210" s="222" t="str">
        <f t="shared" si="19"/>
        <v/>
      </c>
      <c r="P210" s="51" t="str">
        <f>IF(Wohnsitz!L210="","",IF(I210=4535,VLOOKUP(J210,Parameter!$B$1:$E$140,2,0),VLOOKUP(X210,Parameter!$A$1:$E$140,3,0)))</f>
        <v/>
      </c>
      <c r="Q210" s="51" t="str">
        <f>IF(Wohnsitz!M210="","",IF(I210=4535,VLOOKUP(J210,Parameter!$B$1:$E$140,3,0),VLOOKUP(X210,Parameter!$A$1:$E$140,4,0)))</f>
        <v/>
      </c>
      <c r="R210" s="51" t="str">
        <f>IF(Wohnsitz!N210="","",IF(I210=4535,VLOOKUP(J210,Parameter!$B$1:$E$140,4,0),VLOOKUP(X210,Parameter!$A$1:$E$140,5,0)))</f>
        <v/>
      </c>
      <c r="S210" s="51" t="str">
        <f t="shared" si="20"/>
        <v/>
      </c>
      <c r="T210" s="51" t="str">
        <f t="shared" si="21"/>
        <v/>
      </c>
      <c r="U210" s="51" t="str">
        <f t="shared" si="22"/>
        <v/>
      </c>
      <c r="V210" s="11">
        <f t="shared" si="23"/>
        <v>0</v>
      </c>
      <c r="W210" s="64"/>
      <c r="X210" s="109" t="str">
        <f t="shared" si="24"/>
        <v>P</v>
      </c>
    </row>
    <row r="211" spans="1:24" x14ac:dyDescent="0.2">
      <c r="A211" s="140">
        <v>197</v>
      </c>
      <c r="B211" s="18"/>
      <c r="C211" s="18"/>
      <c r="D211" s="32"/>
      <c r="E211" s="19"/>
      <c r="F211" s="32"/>
      <c r="G211" s="18"/>
      <c r="H211" s="17"/>
      <c r="I211" s="17"/>
      <c r="J211" s="17"/>
      <c r="K211" s="18"/>
      <c r="L211" s="221"/>
      <c r="M211" s="221"/>
      <c r="N211" s="221"/>
      <c r="O211" s="222" t="str">
        <f t="shared" si="19"/>
        <v/>
      </c>
      <c r="P211" s="51" t="str">
        <f>IF(Wohnsitz!L211="","",IF(I211=4535,VLOOKUP(J211,Parameter!$B$1:$E$140,2,0),VLOOKUP(X211,Parameter!$A$1:$E$140,3,0)))</f>
        <v/>
      </c>
      <c r="Q211" s="51" t="str">
        <f>IF(Wohnsitz!M211="","",IF(I211=4535,VLOOKUP(J211,Parameter!$B$1:$E$140,3,0),VLOOKUP(X211,Parameter!$A$1:$E$140,4,0)))</f>
        <v/>
      </c>
      <c r="R211" s="51" t="str">
        <f>IF(Wohnsitz!N211="","",IF(I211=4535,VLOOKUP(J211,Parameter!$B$1:$E$140,4,0),VLOOKUP(X211,Parameter!$A$1:$E$140,5,0)))</f>
        <v/>
      </c>
      <c r="S211" s="51" t="str">
        <f t="shared" si="20"/>
        <v/>
      </c>
      <c r="T211" s="51" t="str">
        <f t="shared" si="21"/>
        <v/>
      </c>
      <c r="U211" s="51" t="str">
        <f t="shared" si="22"/>
        <v/>
      </c>
      <c r="V211" s="11">
        <f t="shared" si="23"/>
        <v>0</v>
      </c>
      <c r="W211" s="64"/>
      <c r="X211" s="109" t="str">
        <f t="shared" si="24"/>
        <v>P</v>
      </c>
    </row>
    <row r="212" spans="1:24" x14ac:dyDescent="0.2">
      <c r="A212" s="140">
        <v>198</v>
      </c>
      <c r="B212" s="18"/>
      <c r="C212" s="18"/>
      <c r="D212" s="32"/>
      <c r="E212" s="19"/>
      <c r="F212" s="32"/>
      <c r="G212" s="18"/>
      <c r="H212" s="17"/>
      <c r="I212" s="17"/>
      <c r="J212" s="17"/>
      <c r="K212" s="18"/>
      <c r="L212" s="221"/>
      <c r="M212" s="221"/>
      <c r="N212" s="221"/>
      <c r="O212" s="222" t="str">
        <f t="shared" si="19"/>
        <v/>
      </c>
      <c r="P212" s="51" t="str">
        <f>IF(Wohnsitz!L212="","",IF(I212=4535,VLOOKUP(J212,Parameter!$B$1:$E$140,2,0),VLOOKUP(X212,Parameter!$A$1:$E$140,3,0)))</f>
        <v/>
      </c>
      <c r="Q212" s="51" t="str">
        <f>IF(Wohnsitz!M212="","",IF(I212=4535,VLOOKUP(J212,Parameter!$B$1:$E$140,3,0),VLOOKUP(X212,Parameter!$A$1:$E$140,4,0)))</f>
        <v/>
      </c>
      <c r="R212" s="51" t="str">
        <f>IF(Wohnsitz!N212="","",IF(I212=4535,VLOOKUP(J212,Parameter!$B$1:$E$140,4,0),VLOOKUP(X212,Parameter!$A$1:$E$140,5,0)))</f>
        <v/>
      </c>
      <c r="S212" s="51" t="str">
        <f t="shared" si="20"/>
        <v/>
      </c>
      <c r="T212" s="51" t="str">
        <f t="shared" si="21"/>
        <v/>
      </c>
      <c r="U212" s="51" t="str">
        <f t="shared" si="22"/>
        <v/>
      </c>
      <c r="V212" s="11">
        <f t="shared" si="23"/>
        <v>0</v>
      </c>
      <c r="W212" s="64"/>
      <c r="X212" s="109" t="str">
        <f t="shared" si="24"/>
        <v>P</v>
      </c>
    </row>
    <row r="213" spans="1:24" x14ac:dyDescent="0.2">
      <c r="A213" s="140">
        <v>199</v>
      </c>
      <c r="B213" s="18"/>
      <c r="C213" s="18"/>
      <c r="D213" s="32"/>
      <c r="E213" s="19"/>
      <c r="F213" s="32"/>
      <c r="G213" s="18"/>
      <c r="H213" s="17"/>
      <c r="I213" s="17"/>
      <c r="J213" s="17"/>
      <c r="K213" s="18"/>
      <c r="L213" s="221"/>
      <c r="M213" s="221"/>
      <c r="N213" s="221"/>
      <c r="O213" s="222" t="str">
        <f t="shared" si="19"/>
        <v/>
      </c>
      <c r="P213" s="51" t="str">
        <f>IF(Wohnsitz!L213="","",IF(I213=4535,VLOOKUP(J213,Parameter!$B$1:$E$140,2,0),VLOOKUP(X213,Parameter!$A$1:$E$140,3,0)))</f>
        <v/>
      </c>
      <c r="Q213" s="51" t="str">
        <f>IF(Wohnsitz!M213="","",IF(I213=4535,VLOOKUP(J213,Parameter!$B$1:$E$140,3,0),VLOOKUP(X213,Parameter!$A$1:$E$140,4,0)))</f>
        <v/>
      </c>
      <c r="R213" s="51" t="str">
        <f>IF(Wohnsitz!N213="","",IF(I213=4535,VLOOKUP(J213,Parameter!$B$1:$E$140,4,0),VLOOKUP(X213,Parameter!$A$1:$E$140,5,0)))</f>
        <v/>
      </c>
      <c r="S213" s="51" t="str">
        <f t="shared" si="20"/>
        <v/>
      </c>
      <c r="T213" s="51" t="str">
        <f t="shared" si="21"/>
        <v/>
      </c>
      <c r="U213" s="51" t="str">
        <f t="shared" si="22"/>
        <v/>
      </c>
      <c r="V213" s="11">
        <f t="shared" si="23"/>
        <v>0</v>
      </c>
      <c r="W213" s="64"/>
      <c r="X213" s="109" t="str">
        <f t="shared" si="24"/>
        <v>P</v>
      </c>
    </row>
    <row r="214" spans="1:24" x14ac:dyDescent="0.2">
      <c r="A214" s="140">
        <v>200</v>
      </c>
      <c r="B214" s="18"/>
      <c r="C214" s="18"/>
      <c r="D214" s="32"/>
      <c r="E214" s="19"/>
      <c r="F214" s="32"/>
      <c r="G214" s="18"/>
      <c r="H214" s="17"/>
      <c r="I214" s="17"/>
      <c r="J214" s="17"/>
      <c r="K214" s="18"/>
      <c r="L214" s="221"/>
      <c r="M214" s="221"/>
      <c r="N214" s="221"/>
      <c r="O214" s="222" t="str">
        <f t="shared" ref="O214" si="25">IF(ISNUMBER(L214)+ISNUMBER(M214)+ISNUMBER(N214)=0,"",SUM(L214:N214))</f>
        <v/>
      </c>
      <c r="P214" s="51" t="str">
        <f>IF(Wohnsitz!L214="","",IF(I214=4535,VLOOKUP(J214,Parameter!$B$1:$E$140,2,0),VLOOKUP(X214,Parameter!$A$1:$E$140,3,0)))</f>
        <v/>
      </c>
      <c r="Q214" s="51" t="str">
        <f>IF(Wohnsitz!M214="","",IF(I214=4535,VLOOKUP(J214,Parameter!$B$1:$E$140,3,0),VLOOKUP(X214,Parameter!$A$1:$E$140,4,0)))</f>
        <v/>
      </c>
      <c r="R214" s="51" t="str">
        <f>IF(Wohnsitz!N214="","",IF(I214=4535,VLOOKUP(J214,Parameter!$B$1:$E$140,4,0),VLOOKUP(X214,Parameter!$A$1:$E$140,5,0)))</f>
        <v/>
      </c>
      <c r="S214" s="51" t="str">
        <f t="shared" si="20"/>
        <v/>
      </c>
      <c r="T214" s="51" t="str">
        <f t="shared" si="21"/>
        <v/>
      </c>
      <c r="U214" s="11" t="str">
        <f t="shared" si="22"/>
        <v/>
      </c>
      <c r="V214" s="11">
        <f t="shared" ref="V214" si="26">+SUM(S214:U214)</f>
        <v>0</v>
      </c>
      <c r="W214" s="64"/>
      <c r="X214" s="109" t="str">
        <f t="shared" si="24"/>
        <v>P</v>
      </c>
    </row>
  </sheetData>
  <sheetProtection algorithmName="SHA-512" hashValue="kfmQfE9eIN7ltlwClNuDMg4gcmH5KySeQAWgsILbHMT/8/TCcSgl2O4XZjCAH8uBnXFJIVX7TL72TZ8/FDic7Q==" saltValue="f3qBklPmLK5qY9cxbC8wPA==" spinCount="100000" sheet="1" objects="1" scenarios="1" selectLockedCells="1"/>
  <dataConsolidate/>
  <mergeCells count="8">
    <mergeCell ref="A1:H1"/>
    <mergeCell ref="A13:B13"/>
    <mergeCell ref="A12:B12"/>
    <mergeCell ref="S6:U6"/>
    <mergeCell ref="L11:O13"/>
    <mergeCell ref="P10:W10"/>
    <mergeCell ref="P11:R13"/>
    <mergeCell ref="S11:U13"/>
  </mergeCells>
  <dataValidations count="1">
    <dataValidation allowBlank="1" showDropDown="1" showInputMessage="1" showErrorMessage="1" sqref="H15:J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6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activeCell="B10" sqref="B10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165</v>
      </c>
      <c r="B3" s="3"/>
      <c r="C3" s="3"/>
      <c r="D3" s="3"/>
      <c r="E3" s="3" t="str">
        <f>+Wohnsitz!J1</f>
        <v>FE-F 2025-Min</v>
      </c>
      <c r="H3" s="3"/>
      <c r="I3" s="3"/>
      <c r="J3" s="3"/>
      <c r="K3" s="3"/>
    </row>
    <row r="4" spans="1:23" ht="23.25" customHeight="1" x14ac:dyDescent="0.25">
      <c r="A4" s="36" t="s">
        <v>361</v>
      </c>
    </row>
    <row r="5" spans="1:23" ht="36" customHeight="1" x14ac:dyDescent="0.3">
      <c r="A5" s="145" t="s">
        <v>220</v>
      </c>
      <c r="B5" s="145"/>
      <c r="C5" s="145"/>
      <c r="D5" s="145"/>
      <c r="E5" s="145"/>
      <c r="F5" s="145"/>
      <c r="G5" s="145"/>
      <c r="H5" s="145"/>
      <c r="I5" s="40"/>
      <c r="J5" s="40"/>
      <c r="K5" s="40"/>
      <c r="L5" s="3"/>
    </row>
    <row r="6" spans="1:23" ht="23.25" customHeight="1" x14ac:dyDescent="0.25"/>
    <row r="7" spans="1:23" ht="23.25" customHeight="1" x14ac:dyDescent="0.3">
      <c r="A7" s="23" t="str">
        <f>Wohnsitz!A3&amp;" / Rechnungssteller"</f>
        <v>Leistungserbringende Person / Rechnungssteller</v>
      </c>
      <c r="B7" s="23"/>
      <c r="C7" s="23"/>
      <c r="D7" s="23"/>
      <c r="E7" s="23"/>
      <c r="F7" s="23"/>
      <c r="G7" s="23"/>
      <c r="H7" s="23"/>
      <c r="I7" s="23"/>
      <c r="J7" s="23"/>
      <c r="K7" s="23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2"/>
    </row>
    <row r="9" spans="1:23" ht="23.25" customHeight="1" x14ac:dyDescent="0.25">
      <c r="A9" s="4" t="s">
        <v>1</v>
      </c>
      <c r="B9" s="43">
        <f>+Wohnsitz!C5</f>
        <v>0</v>
      </c>
      <c r="C9" s="4" t="s">
        <v>9</v>
      </c>
      <c r="D9" s="183" t="str">
        <f>Wohnsitz!C8</f>
        <v>S111111</v>
      </c>
      <c r="E9" s="182"/>
      <c r="F9" s="38"/>
      <c r="G9" s="38"/>
      <c r="H9" s="38"/>
      <c r="I9" s="38"/>
      <c r="K9" s="4"/>
      <c r="O9" s="4"/>
    </row>
    <row r="10" spans="1:23" ht="23.25" customHeight="1" x14ac:dyDescent="0.25">
      <c r="A10" s="4" t="s">
        <v>2</v>
      </c>
      <c r="B10" s="43" t="str">
        <f>Wohnsitz!C6</f>
        <v>NAME Pflegefachperson</v>
      </c>
      <c r="C10" s="4" t="s">
        <v>10</v>
      </c>
      <c r="D10" s="183" t="str">
        <f>Wohnsitz!C9</f>
        <v>222222</v>
      </c>
      <c r="E10" s="182"/>
      <c r="F10" s="38"/>
      <c r="G10" s="38"/>
      <c r="H10" s="38"/>
      <c r="I10" s="38"/>
      <c r="K10" s="4"/>
      <c r="O10" s="4"/>
    </row>
    <row r="11" spans="1:23" ht="23.25" customHeight="1" x14ac:dyDescent="0.25">
      <c r="A11" s="4" t="s">
        <v>3</v>
      </c>
      <c r="B11" s="43" t="str">
        <f>Wohnsitz!C7</f>
        <v>VORNAME Pflegefachperson</v>
      </c>
      <c r="C11" s="4"/>
      <c r="D11" s="184"/>
      <c r="E11" s="182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43" t="str">
        <f>Wohnsitz!F5</f>
        <v>Pflegestr. 1</v>
      </c>
      <c r="C12" s="4" t="s">
        <v>7</v>
      </c>
      <c r="D12" s="183" t="str">
        <f>Wohnsitz!F8</f>
        <v>032 / xxx xx xx</v>
      </c>
      <c r="E12" s="182"/>
      <c r="F12" s="38"/>
      <c r="G12" s="38"/>
      <c r="H12" s="38"/>
      <c r="I12" s="38"/>
      <c r="K12" s="4"/>
      <c r="O12" s="4"/>
    </row>
    <row r="13" spans="1:23" ht="23.25" customHeight="1" x14ac:dyDescent="0.25">
      <c r="A13" s="4" t="s">
        <v>5</v>
      </c>
      <c r="B13" s="43" t="str">
        <f>Wohnsitz!F6</f>
        <v>4500</v>
      </c>
      <c r="C13" s="4" t="s">
        <v>116</v>
      </c>
      <c r="D13" s="183" t="str">
        <f>Wohnsitz!F9</f>
        <v>pflege@so.ch</v>
      </c>
      <c r="E13" s="182"/>
      <c r="F13" s="38"/>
      <c r="G13" s="38"/>
      <c r="H13" s="38"/>
      <c r="I13" s="38"/>
      <c r="K13" s="4"/>
      <c r="O13" s="4"/>
    </row>
    <row r="14" spans="1:23" ht="23.25" customHeight="1" x14ac:dyDescent="0.25">
      <c r="A14" s="4" t="s">
        <v>6</v>
      </c>
      <c r="B14" s="43" t="str">
        <f>Wohnsitz!F7</f>
        <v>Solothurn</v>
      </c>
      <c r="C14" s="4"/>
      <c r="D14" s="181"/>
      <c r="E14" s="182"/>
      <c r="F14" s="38"/>
      <c r="G14" s="38"/>
      <c r="H14" s="38"/>
      <c r="I14" s="38"/>
      <c r="K14" s="4"/>
      <c r="O14" s="4"/>
    </row>
    <row r="15" spans="1:23" ht="23.25" customHeight="1" x14ac:dyDescent="0.25">
      <c r="A15" s="4"/>
      <c r="B15" s="44"/>
      <c r="C15" s="21"/>
      <c r="D15" s="21"/>
      <c r="E15" s="21"/>
      <c r="F15" s="4"/>
      <c r="G15" s="4"/>
      <c r="H15" s="4"/>
      <c r="I15" s="4"/>
      <c r="J15" s="4"/>
      <c r="K15" s="4"/>
      <c r="O15" s="21"/>
      <c r="P15" s="21"/>
      <c r="Q15" s="21"/>
      <c r="R15" s="21"/>
      <c r="S15" s="21"/>
      <c r="T15" s="21"/>
      <c r="U15" s="4"/>
      <c r="V15" s="4"/>
      <c r="W15" s="4"/>
    </row>
    <row r="16" spans="1:23" ht="23.25" customHeight="1" x14ac:dyDescent="0.25">
      <c r="A16" s="33" t="s">
        <v>112</v>
      </c>
      <c r="B16" s="45" t="str">
        <f>Wohnsitz!C12&amp;" - "&amp;Wohnsitz!C13</f>
        <v>01.01.2025 - 31.01.2025</v>
      </c>
      <c r="C16" s="39"/>
      <c r="D16" s="39"/>
      <c r="E16" s="39"/>
      <c r="F16" s="39"/>
      <c r="G16" s="39"/>
      <c r="H16" s="33"/>
      <c r="I16" s="33"/>
      <c r="J16" s="33"/>
      <c r="K16" s="33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177" t="s">
        <v>154</v>
      </c>
      <c r="O18" s="177"/>
      <c r="P18" s="177"/>
      <c r="Q18" s="177"/>
      <c r="R18" s="177" t="s">
        <v>194</v>
      </c>
      <c r="S18" s="180"/>
      <c r="T18" s="180"/>
      <c r="U18" s="179" t="s">
        <v>120</v>
      </c>
      <c r="V18" s="179"/>
      <c r="W18" s="179"/>
      <c r="X18" s="179"/>
    </row>
    <row r="19" spans="1:24" ht="99.75" customHeight="1" x14ac:dyDescent="0.25">
      <c r="A19" s="46" t="s">
        <v>184</v>
      </c>
      <c r="B19" s="46" t="s">
        <v>185</v>
      </c>
      <c r="C19" s="46" t="s">
        <v>0</v>
      </c>
      <c r="D19" s="46" t="s">
        <v>2</v>
      </c>
      <c r="E19" s="46" t="s">
        <v>6</v>
      </c>
      <c r="F19" s="46" t="s">
        <v>186</v>
      </c>
      <c r="G19" s="46" t="s">
        <v>187</v>
      </c>
      <c r="H19" s="46" t="s">
        <v>188</v>
      </c>
      <c r="I19" s="46" t="s">
        <v>13</v>
      </c>
      <c r="J19" s="46" t="s">
        <v>189</v>
      </c>
      <c r="K19" s="46" t="s">
        <v>190</v>
      </c>
      <c r="L19" s="47" t="s">
        <v>126</v>
      </c>
      <c r="M19" s="48" t="s">
        <v>127</v>
      </c>
      <c r="N19" s="48" t="s">
        <v>191</v>
      </c>
      <c r="O19" s="48" t="s">
        <v>192</v>
      </c>
      <c r="P19" s="48" t="s">
        <v>193</v>
      </c>
      <c r="Q19" s="47" t="s">
        <v>108</v>
      </c>
      <c r="R19" s="48" t="s">
        <v>134</v>
      </c>
      <c r="S19" s="48" t="s">
        <v>195</v>
      </c>
      <c r="T19" s="48" t="s">
        <v>196</v>
      </c>
      <c r="U19" s="48" t="s">
        <v>134</v>
      </c>
      <c r="V19" s="48" t="s">
        <v>142</v>
      </c>
      <c r="W19" s="48" t="s">
        <v>135</v>
      </c>
      <c r="X19" s="49" t="s">
        <v>11</v>
      </c>
    </row>
    <row r="20" spans="1:24" ht="23.25" customHeight="1" x14ac:dyDescent="0.25">
      <c r="A20" s="41" t="str">
        <f>IFERROR(IF(GEKO!J20&lt;&gt;"",$E$3,""),"")</f>
        <v/>
      </c>
      <c r="B20" s="41" t="str">
        <f>IFERROR(IF(GEKO!J20&lt;&gt;"",$D$9,""),"")</f>
        <v/>
      </c>
      <c r="C20" s="41" t="str">
        <f>IFERROR(IF(GEKO!J20&lt;&gt;"",$B$9,""),"")</f>
        <v/>
      </c>
      <c r="D20" s="41" t="str">
        <f>IFERROR(IF(GEKO!H20&lt;&gt;"", GEKO!$B$10 &amp; " " &amp; $B$11, ""), "")</f>
        <v/>
      </c>
      <c r="E20" s="41" t="str">
        <f>IFERROR(IF(GEKO!J20&lt;&gt;"",$B$14,""),"")</f>
        <v/>
      </c>
      <c r="F20" s="41" t="str">
        <f>IFERROR(IF(GEKO!J20&lt;&gt;"",TEXT(Wohnsitz!$C$12,"MM.JJ"),""),"")</f>
        <v/>
      </c>
      <c r="G20" s="41" t="str">
        <f>IF(ISBLANK(Wohnsitz!B15),"",(Wohnsitz!B15))</f>
        <v/>
      </c>
      <c r="H20" s="41" t="str">
        <f>IF(ISBLANK(Wohnsitz!G15),"",(Wohnsitz!G15))</f>
        <v/>
      </c>
      <c r="I20" s="41" t="str">
        <f>IF(ISBLANK(Wohnsitz!H15),"",(Wohnsitz!H15))</f>
        <v/>
      </c>
      <c r="J20" s="41" t="str">
        <f>IF(ISBLANK(Wohnsitz!I15),"",(Wohnsitz!I15))</f>
        <v/>
      </c>
      <c r="K20" s="41" t="str">
        <f>IF(ISBLANK(Wohnsitz!J15),"",(Wohnsitz!J15))</f>
        <v/>
      </c>
      <c r="L20" s="15" t="str">
        <f>IF(ISBLANK(Wohnsitz!K15),"",(Wohnsitz!K15))</f>
        <v/>
      </c>
      <c r="M20" s="42" t="str">
        <f>IF(ISBLANK(Wohnsitz!W15),"",(Wohnsitz!W15))</f>
        <v/>
      </c>
      <c r="N20" s="12" t="str">
        <f>IF(ISBLANK(Wohnsitz!L15),"",(Wohnsitz!L15/60))</f>
        <v/>
      </c>
      <c r="O20" s="12" t="str">
        <f>IF(ISBLANK(Wohnsitz!M15),"",(Wohnsitz!M15/60))</f>
        <v/>
      </c>
      <c r="P20" s="12" t="str">
        <f>IF(ISBLANK(Wohnsitz!N15),"",(Wohnsitz!N15/60))</f>
        <v/>
      </c>
      <c r="Q20" s="12">
        <f t="shared" ref="Q20" si="0">SUM(N20:P20)</f>
        <v>0</v>
      </c>
      <c r="R20" s="12" t="str">
        <f>IF(ISBLANK(Wohnsitz!P15),"",(Wohnsitz!P15))</f>
        <v/>
      </c>
      <c r="S20" s="12" t="str">
        <f>IF(ISBLANK(Wohnsitz!Q15),"",(Wohnsitz!Q15))</f>
        <v/>
      </c>
      <c r="T20" s="12" t="str">
        <f>IF(ISBLANK(Wohnsitz!R15),"",(Wohnsitz!R15))</f>
        <v/>
      </c>
      <c r="U20" s="12" t="str">
        <f>IF(ISBLANK(Wohnsitz!S15),"",(Wohnsitz!S15))</f>
        <v/>
      </c>
      <c r="V20" s="12" t="str">
        <f>IF(ISBLANK(Wohnsitz!T15),"",(Wohnsitz!T15))</f>
        <v/>
      </c>
      <c r="W20" s="12" t="str">
        <f>IF(ISBLANK(Wohnsitz!U15),"",(Wohnsitz!U15))</f>
        <v/>
      </c>
      <c r="X20" s="35">
        <f t="shared" ref="X20" si="1">SUM(U20:W20)</f>
        <v>0</v>
      </c>
    </row>
    <row r="21" spans="1:24" ht="23.25" customHeight="1" x14ac:dyDescent="0.25">
      <c r="A21" s="41" t="str">
        <f>IFERROR(IF(GEKO!J21&lt;&gt;"",$E$3,""),"")</f>
        <v/>
      </c>
      <c r="B21" s="41" t="str">
        <f>IFERROR(IF(GEKO!J21&lt;&gt;"",$D$9,""),"")</f>
        <v/>
      </c>
      <c r="C21" s="41" t="str">
        <f>IFERROR(IF(GEKO!J21&lt;&gt;"",$B$9,""),"")</f>
        <v/>
      </c>
      <c r="D21" s="41" t="str">
        <f>IFERROR(IF(GEKO!H21&lt;&gt;"", GEKO!$B$10 &amp; " " &amp; $B$11, ""), "")</f>
        <v/>
      </c>
      <c r="E21" s="41" t="str">
        <f>IFERROR(IF(GEKO!J21&lt;&gt;"",$B$14,""),"")</f>
        <v/>
      </c>
      <c r="F21" s="41" t="str">
        <f>IFERROR(IF(GEKO!J21&lt;&gt;"",TEXT(Wohnsitz!$C$12,"MM.JJ"),""),"")</f>
        <v/>
      </c>
      <c r="G21" s="41" t="str">
        <f>IF(ISBLANK(Wohnsitz!B16),"",(Wohnsitz!B16))</f>
        <v/>
      </c>
      <c r="H21" s="41" t="str">
        <f>IF(ISBLANK(Wohnsitz!G16),"",(Wohnsitz!G16))</f>
        <v/>
      </c>
      <c r="I21" s="41" t="str">
        <f>IF(ISBLANK(Wohnsitz!H16),"",(Wohnsitz!H16))</f>
        <v/>
      </c>
      <c r="J21" s="41" t="str">
        <f>IF(ISBLANK(Wohnsitz!I16),"",(Wohnsitz!I16))</f>
        <v/>
      </c>
      <c r="K21" s="41" t="str">
        <f>IF(ISBLANK(Wohnsitz!J16),"",(Wohnsitz!J16))</f>
        <v/>
      </c>
      <c r="L21" s="15" t="str">
        <f>IF(ISBLANK(Wohnsitz!K16),"",(Wohnsitz!K16))</f>
        <v/>
      </c>
      <c r="M21" s="42" t="str">
        <f>IF(ISBLANK(Wohnsitz!W16),"",(Wohnsitz!W16))</f>
        <v/>
      </c>
      <c r="N21" s="12" t="str">
        <f>IF(ISBLANK(Wohnsitz!L16),"",(Wohnsitz!L16/60))</f>
        <v/>
      </c>
      <c r="O21" s="12" t="str">
        <f>IF(ISBLANK(Wohnsitz!M16),"",(Wohnsitz!M16/60))</f>
        <v/>
      </c>
      <c r="P21" s="12" t="str">
        <f>IF(ISBLANK(Wohnsitz!N16),"",(Wohnsitz!N16/60))</f>
        <v/>
      </c>
      <c r="Q21" s="12">
        <f t="shared" ref="Q21:Q84" si="2">SUM(N21:P21)</f>
        <v>0</v>
      </c>
      <c r="R21" s="12" t="str">
        <f>IF(ISBLANK(Wohnsitz!P16),"",(Wohnsitz!P16))</f>
        <v/>
      </c>
      <c r="S21" s="12" t="str">
        <f>IF(ISBLANK(Wohnsitz!Q16),"",(Wohnsitz!Q16))</f>
        <v/>
      </c>
      <c r="T21" s="12" t="str">
        <f>IF(ISBLANK(Wohnsitz!R16),"",(Wohnsitz!R16))</f>
        <v/>
      </c>
      <c r="U21" s="12" t="str">
        <f>IF(ISBLANK(Wohnsitz!S16),"",(Wohnsitz!S16))</f>
        <v/>
      </c>
      <c r="V21" s="12" t="str">
        <f>IF(ISBLANK(Wohnsitz!T16),"",(Wohnsitz!T16))</f>
        <v/>
      </c>
      <c r="W21" s="12" t="str">
        <f>IF(ISBLANK(Wohnsitz!U16),"",(Wohnsitz!U16))</f>
        <v/>
      </c>
      <c r="X21" s="35">
        <f t="shared" ref="X21:X84" si="3">SUM(U21:W21)</f>
        <v>0</v>
      </c>
    </row>
    <row r="22" spans="1:24" ht="23.25" customHeight="1" x14ac:dyDescent="0.25">
      <c r="A22" s="41" t="str">
        <f>IFERROR(IF(GEKO!J22&lt;&gt;"",$E$3,""),"")</f>
        <v/>
      </c>
      <c r="B22" s="41" t="str">
        <f>IFERROR(IF(GEKO!J22&lt;&gt;"",$D$9,""),"")</f>
        <v/>
      </c>
      <c r="C22" s="41" t="str">
        <f>IFERROR(IF(GEKO!J22&lt;&gt;"",$B$9,""),"")</f>
        <v/>
      </c>
      <c r="D22" s="41" t="str">
        <f>IFERROR(IF(GEKO!H22&lt;&gt;"", GEKO!$B$10 &amp; " " &amp; $B$11, ""), "")</f>
        <v/>
      </c>
      <c r="E22" s="41" t="str">
        <f>IFERROR(IF(GEKO!J22&lt;&gt;"",$B$14,""),"")</f>
        <v/>
      </c>
      <c r="F22" s="41" t="str">
        <f>IFERROR(IF(GEKO!J22&lt;&gt;"",TEXT(Wohnsitz!$C$12,"MM.JJ"),""),"")</f>
        <v/>
      </c>
      <c r="G22" s="41" t="str">
        <f>IF(ISBLANK(Wohnsitz!B17),"",(Wohnsitz!B17))</f>
        <v/>
      </c>
      <c r="H22" s="41" t="str">
        <f>IF(ISBLANK(Wohnsitz!G17),"",(Wohnsitz!G17))</f>
        <v/>
      </c>
      <c r="I22" s="41" t="str">
        <f>IF(ISBLANK(Wohnsitz!H17),"",(Wohnsitz!H17))</f>
        <v/>
      </c>
      <c r="J22" s="41" t="str">
        <f>IF(ISBLANK(Wohnsitz!I17),"",(Wohnsitz!I17))</f>
        <v/>
      </c>
      <c r="K22" s="41" t="str">
        <f>IF(ISBLANK(Wohnsitz!J17),"",(Wohnsitz!J17))</f>
        <v/>
      </c>
      <c r="L22" s="15" t="str">
        <f>IF(ISBLANK(Wohnsitz!K17),"",(Wohnsitz!K17))</f>
        <v/>
      </c>
      <c r="M22" s="42" t="str">
        <f>IF(ISBLANK(Wohnsitz!W17),"",(Wohnsitz!W17))</f>
        <v/>
      </c>
      <c r="N22" s="12" t="str">
        <f>IF(ISBLANK(Wohnsitz!L17),"",(Wohnsitz!L17/60))</f>
        <v/>
      </c>
      <c r="O22" s="12" t="str">
        <f>IF(ISBLANK(Wohnsitz!M17),"",(Wohnsitz!M17/60))</f>
        <v/>
      </c>
      <c r="P22" s="12" t="str">
        <f>IF(ISBLANK(Wohnsitz!N17),"",(Wohnsitz!N17/60))</f>
        <v/>
      </c>
      <c r="Q22" s="12">
        <f t="shared" si="2"/>
        <v>0</v>
      </c>
      <c r="R22" s="12" t="str">
        <f>IF(ISBLANK(Wohnsitz!P17),"",(Wohnsitz!P17))</f>
        <v/>
      </c>
      <c r="S22" s="12" t="str">
        <f>IF(ISBLANK(Wohnsitz!Q17),"",(Wohnsitz!Q17))</f>
        <v/>
      </c>
      <c r="T22" s="12" t="str">
        <f>IF(ISBLANK(Wohnsitz!R17),"",(Wohnsitz!R17))</f>
        <v/>
      </c>
      <c r="U22" s="12" t="str">
        <f>IF(ISBLANK(Wohnsitz!S17),"",(Wohnsitz!S17))</f>
        <v/>
      </c>
      <c r="V22" s="12" t="str">
        <f>IF(ISBLANK(Wohnsitz!T17),"",(Wohnsitz!T17))</f>
        <v/>
      </c>
      <c r="W22" s="12" t="str">
        <f>IF(ISBLANK(Wohnsitz!U17),"",(Wohnsitz!U17))</f>
        <v/>
      </c>
      <c r="X22" s="35">
        <f t="shared" si="3"/>
        <v>0</v>
      </c>
    </row>
    <row r="23" spans="1:24" ht="23.25" customHeight="1" x14ac:dyDescent="0.25">
      <c r="A23" s="41" t="str">
        <f>IFERROR(IF(GEKO!J23&lt;&gt;"",$E$3,""),"")</f>
        <v/>
      </c>
      <c r="B23" s="41" t="str">
        <f>IFERROR(IF(GEKO!J23&lt;&gt;"",$D$9,""),"")</f>
        <v/>
      </c>
      <c r="C23" s="41" t="str">
        <f>IFERROR(IF(GEKO!J23&lt;&gt;"",$B$9,""),"")</f>
        <v/>
      </c>
      <c r="D23" s="41" t="str">
        <f>IFERROR(IF(GEKO!H23&lt;&gt;"", GEKO!$B$10 &amp; " " &amp; $B$11, ""), "")</f>
        <v/>
      </c>
      <c r="E23" s="41" t="str">
        <f>IFERROR(IF(GEKO!J23&lt;&gt;"",$B$14,""),"")</f>
        <v/>
      </c>
      <c r="F23" s="41" t="str">
        <f>IFERROR(IF(GEKO!J23&lt;&gt;"",TEXT(Wohnsitz!$C$12,"MM.JJ"),""),"")</f>
        <v/>
      </c>
      <c r="G23" s="41" t="str">
        <f>IF(ISBLANK(Wohnsitz!B18),"",(Wohnsitz!B18))</f>
        <v/>
      </c>
      <c r="H23" s="41" t="str">
        <f>IF(ISBLANK(Wohnsitz!G18),"",(Wohnsitz!G18))</f>
        <v/>
      </c>
      <c r="I23" s="41" t="str">
        <f>IF(ISBLANK(Wohnsitz!H18),"",(Wohnsitz!H18))</f>
        <v/>
      </c>
      <c r="J23" s="41" t="str">
        <f>IF(ISBLANK(Wohnsitz!I18),"",(Wohnsitz!I18))</f>
        <v/>
      </c>
      <c r="K23" s="41" t="str">
        <f>IF(ISBLANK(Wohnsitz!J18),"",(Wohnsitz!J18))</f>
        <v/>
      </c>
      <c r="L23" s="15" t="str">
        <f>IF(ISBLANK(Wohnsitz!K18),"",(Wohnsitz!K18))</f>
        <v/>
      </c>
      <c r="M23" s="42" t="str">
        <f>IF(ISBLANK(Wohnsitz!W18),"",(Wohnsitz!W18))</f>
        <v/>
      </c>
      <c r="N23" s="12" t="str">
        <f>IF(ISBLANK(Wohnsitz!L18),"",(Wohnsitz!L18/60))</f>
        <v/>
      </c>
      <c r="O23" s="12" t="str">
        <f>IF(ISBLANK(Wohnsitz!M18),"",(Wohnsitz!M18/60))</f>
        <v/>
      </c>
      <c r="P23" s="12" t="str">
        <f>IF(ISBLANK(Wohnsitz!N18),"",(Wohnsitz!N18/60))</f>
        <v/>
      </c>
      <c r="Q23" s="12">
        <f t="shared" si="2"/>
        <v>0</v>
      </c>
      <c r="R23" s="12" t="str">
        <f>IF(ISBLANK(Wohnsitz!P18),"",(Wohnsitz!P18))</f>
        <v/>
      </c>
      <c r="S23" s="12" t="str">
        <f>IF(ISBLANK(Wohnsitz!Q18),"",(Wohnsitz!Q18))</f>
        <v/>
      </c>
      <c r="T23" s="12" t="str">
        <f>IF(ISBLANK(Wohnsitz!R18),"",(Wohnsitz!R18))</f>
        <v/>
      </c>
      <c r="U23" s="12" t="str">
        <f>IF(ISBLANK(Wohnsitz!S18),"",(Wohnsitz!S18))</f>
        <v/>
      </c>
      <c r="V23" s="12" t="str">
        <f>IF(ISBLANK(Wohnsitz!T18),"",(Wohnsitz!T18))</f>
        <v/>
      </c>
      <c r="W23" s="12" t="str">
        <f>IF(ISBLANK(Wohnsitz!U18),"",(Wohnsitz!U18))</f>
        <v/>
      </c>
      <c r="X23" s="35">
        <f t="shared" si="3"/>
        <v>0</v>
      </c>
    </row>
    <row r="24" spans="1:24" ht="23.25" customHeight="1" x14ac:dyDescent="0.25">
      <c r="A24" s="41" t="str">
        <f>IFERROR(IF(GEKO!J24&lt;&gt;"",$E$3,""),"")</f>
        <v/>
      </c>
      <c r="B24" s="41" t="str">
        <f>IFERROR(IF(GEKO!J24&lt;&gt;"",$D$9,""),"")</f>
        <v/>
      </c>
      <c r="C24" s="41" t="str">
        <f>IFERROR(IF(GEKO!J24&lt;&gt;"",$B$9,""),"")</f>
        <v/>
      </c>
      <c r="D24" s="41" t="str">
        <f>IFERROR(IF(GEKO!H24&lt;&gt;"", GEKO!$B$10 &amp; " " &amp; $B$11, ""), "")</f>
        <v/>
      </c>
      <c r="E24" s="41" t="str">
        <f>IFERROR(IF(GEKO!J24&lt;&gt;"",$B$14,""),"")</f>
        <v/>
      </c>
      <c r="F24" s="41" t="str">
        <f>IFERROR(IF(GEKO!J24&lt;&gt;"",TEXT(Wohnsitz!$C$12,"MM.JJ"),""),"")</f>
        <v/>
      </c>
      <c r="G24" s="41" t="str">
        <f>IF(ISBLANK(Wohnsitz!B19),"",(Wohnsitz!B19))</f>
        <v/>
      </c>
      <c r="H24" s="41" t="str">
        <f>IF(ISBLANK(Wohnsitz!G19),"",(Wohnsitz!G19))</f>
        <v/>
      </c>
      <c r="I24" s="41" t="str">
        <f>IF(ISBLANK(Wohnsitz!H19),"",(Wohnsitz!H19))</f>
        <v/>
      </c>
      <c r="J24" s="41" t="str">
        <f>IF(ISBLANK(Wohnsitz!I19),"",(Wohnsitz!I19))</f>
        <v/>
      </c>
      <c r="K24" s="41" t="str">
        <f>IF(ISBLANK(Wohnsitz!J19),"",(Wohnsitz!J19))</f>
        <v/>
      </c>
      <c r="L24" s="15" t="str">
        <f>IF(ISBLANK(Wohnsitz!K19),"",(Wohnsitz!K19))</f>
        <v/>
      </c>
      <c r="M24" s="42" t="str">
        <f>IF(ISBLANK(Wohnsitz!W19),"",(Wohnsitz!W19))</f>
        <v/>
      </c>
      <c r="N24" s="12" t="str">
        <f>IF(ISBLANK(Wohnsitz!L19),"",(Wohnsitz!L19/60))</f>
        <v/>
      </c>
      <c r="O24" s="12" t="str">
        <f>IF(ISBLANK(Wohnsitz!M19),"",(Wohnsitz!M19/60))</f>
        <v/>
      </c>
      <c r="P24" s="12" t="str">
        <f>IF(ISBLANK(Wohnsitz!N19),"",(Wohnsitz!N19/60))</f>
        <v/>
      </c>
      <c r="Q24" s="12">
        <f t="shared" si="2"/>
        <v>0</v>
      </c>
      <c r="R24" s="12" t="str">
        <f>IF(ISBLANK(Wohnsitz!P19),"",(Wohnsitz!P19))</f>
        <v/>
      </c>
      <c r="S24" s="12" t="str">
        <f>IF(ISBLANK(Wohnsitz!Q19),"",(Wohnsitz!Q19))</f>
        <v/>
      </c>
      <c r="T24" s="12" t="str">
        <f>IF(ISBLANK(Wohnsitz!R19),"",(Wohnsitz!R19))</f>
        <v/>
      </c>
      <c r="U24" s="12" t="str">
        <f>IF(ISBLANK(Wohnsitz!S19),"",(Wohnsitz!S19))</f>
        <v/>
      </c>
      <c r="V24" s="12" t="str">
        <f>IF(ISBLANK(Wohnsitz!T19),"",(Wohnsitz!T19))</f>
        <v/>
      </c>
      <c r="W24" s="12" t="str">
        <f>IF(ISBLANK(Wohnsitz!U19),"",(Wohnsitz!U19))</f>
        <v/>
      </c>
      <c r="X24" s="35">
        <f t="shared" si="3"/>
        <v>0</v>
      </c>
    </row>
    <row r="25" spans="1:24" ht="23.25" customHeight="1" x14ac:dyDescent="0.25">
      <c r="A25" s="41" t="str">
        <f>IFERROR(IF(GEKO!J25&lt;&gt;"",$E$3,""),"")</f>
        <v/>
      </c>
      <c r="B25" s="41" t="str">
        <f>IFERROR(IF(GEKO!J25&lt;&gt;"",$D$9,""),"")</f>
        <v/>
      </c>
      <c r="C25" s="41" t="str">
        <f>IFERROR(IF(GEKO!J25&lt;&gt;"",$B$9,""),"")</f>
        <v/>
      </c>
      <c r="D25" s="41" t="str">
        <f>IFERROR(IF(GEKO!H25&lt;&gt;"", GEKO!$B$10 &amp; " " &amp; $B$11, ""), "")</f>
        <v/>
      </c>
      <c r="E25" s="41" t="str">
        <f>IFERROR(IF(GEKO!J25&lt;&gt;"",$B$14,""),"")</f>
        <v/>
      </c>
      <c r="F25" s="41" t="str">
        <f>IFERROR(IF(GEKO!J25&lt;&gt;"",TEXT(Wohnsitz!$C$12,"MM.JJ"),""),"")</f>
        <v/>
      </c>
      <c r="G25" s="41" t="str">
        <f>IF(ISBLANK(Wohnsitz!B20),"",(Wohnsitz!B20))</f>
        <v/>
      </c>
      <c r="H25" s="41" t="str">
        <f>IF(ISBLANK(Wohnsitz!G20),"",(Wohnsitz!G20))</f>
        <v/>
      </c>
      <c r="I25" s="41" t="str">
        <f>IF(ISBLANK(Wohnsitz!H20),"",(Wohnsitz!H20))</f>
        <v/>
      </c>
      <c r="J25" s="41" t="str">
        <f>IF(ISBLANK(Wohnsitz!I20),"",(Wohnsitz!I20))</f>
        <v/>
      </c>
      <c r="K25" s="41" t="str">
        <f>IF(ISBLANK(Wohnsitz!J20),"",(Wohnsitz!J20))</f>
        <v/>
      </c>
      <c r="L25" s="15" t="str">
        <f>IF(ISBLANK(Wohnsitz!K20),"",(Wohnsitz!K20))</f>
        <v/>
      </c>
      <c r="M25" s="42" t="str">
        <f>IF(ISBLANK(Wohnsitz!W20),"",(Wohnsitz!W20))</f>
        <v/>
      </c>
      <c r="N25" s="12" t="str">
        <f>IF(ISBLANK(Wohnsitz!L20),"",(Wohnsitz!L20/60))</f>
        <v/>
      </c>
      <c r="O25" s="12" t="str">
        <f>IF(ISBLANK(Wohnsitz!M20),"",(Wohnsitz!M20/60))</f>
        <v/>
      </c>
      <c r="P25" s="12" t="str">
        <f>IF(ISBLANK(Wohnsitz!N20),"",(Wohnsitz!N20/60))</f>
        <v/>
      </c>
      <c r="Q25" s="12">
        <f t="shared" si="2"/>
        <v>0</v>
      </c>
      <c r="R25" s="12" t="str">
        <f>IF(ISBLANK(Wohnsitz!P20),"",(Wohnsitz!P20))</f>
        <v/>
      </c>
      <c r="S25" s="12" t="str">
        <f>IF(ISBLANK(Wohnsitz!Q20),"",(Wohnsitz!Q20))</f>
        <v/>
      </c>
      <c r="T25" s="12" t="str">
        <f>IF(ISBLANK(Wohnsitz!R20),"",(Wohnsitz!R20))</f>
        <v/>
      </c>
      <c r="U25" s="12" t="str">
        <f>IF(ISBLANK(Wohnsitz!S20),"",(Wohnsitz!S20))</f>
        <v/>
      </c>
      <c r="V25" s="12" t="str">
        <f>IF(ISBLANK(Wohnsitz!T20),"",(Wohnsitz!T20))</f>
        <v/>
      </c>
      <c r="W25" s="12" t="str">
        <f>IF(ISBLANK(Wohnsitz!U20),"",(Wohnsitz!U20))</f>
        <v/>
      </c>
      <c r="X25" s="35">
        <f t="shared" si="3"/>
        <v>0</v>
      </c>
    </row>
    <row r="26" spans="1:24" ht="23.25" customHeight="1" x14ac:dyDescent="0.25">
      <c r="A26" s="41" t="str">
        <f>IFERROR(IF(GEKO!J26&lt;&gt;"",$E$3,""),"")</f>
        <v/>
      </c>
      <c r="B26" s="41" t="str">
        <f>IFERROR(IF(GEKO!J26&lt;&gt;"",$D$9,""),"")</f>
        <v/>
      </c>
      <c r="C26" s="41" t="str">
        <f>IFERROR(IF(GEKO!J26&lt;&gt;"",$B$9,""),"")</f>
        <v/>
      </c>
      <c r="D26" s="41" t="str">
        <f>IFERROR(IF(GEKO!H26&lt;&gt;"", GEKO!$B$10 &amp; " " &amp; $B$11, ""), "")</f>
        <v/>
      </c>
      <c r="E26" s="41" t="str">
        <f>IFERROR(IF(GEKO!J26&lt;&gt;"",$B$14,""),"")</f>
        <v/>
      </c>
      <c r="F26" s="41" t="str">
        <f>IFERROR(IF(GEKO!J26&lt;&gt;"",TEXT(Wohnsitz!$C$12,"MM.JJ"),""),"")</f>
        <v/>
      </c>
      <c r="G26" s="41" t="str">
        <f>IF(ISBLANK(Wohnsitz!B21),"",(Wohnsitz!B21))</f>
        <v/>
      </c>
      <c r="H26" s="41" t="str">
        <f>IF(ISBLANK(Wohnsitz!G21),"",(Wohnsitz!G21))</f>
        <v/>
      </c>
      <c r="I26" s="41" t="str">
        <f>IF(ISBLANK(Wohnsitz!H21),"",(Wohnsitz!H21))</f>
        <v/>
      </c>
      <c r="J26" s="41" t="str">
        <f>IF(ISBLANK(Wohnsitz!I21),"",(Wohnsitz!I21))</f>
        <v/>
      </c>
      <c r="K26" s="41" t="str">
        <f>IF(ISBLANK(Wohnsitz!J21),"",(Wohnsitz!J21))</f>
        <v/>
      </c>
      <c r="L26" s="15" t="str">
        <f>IF(ISBLANK(Wohnsitz!K21),"",(Wohnsitz!K21))</f>
        <v/>
      </c>
      <c r="M26" s="42" t="str">
        <f>IF(ISBLANK(Wohnsitz!W21),"",(Wohnsitz!W21))</f>
        <v/>
      </c>
      <c r="N26" s="12" t="str">
        <f>IF(ISBLANK(Wohnsitz!L21),"",(Wohnsitz!L21/60))</f>
        <v/>
      </c>
      <c r="O26" s="12" t="str">
        <f>IF(ISBLANK(Wohnsitz!M21),"",(Wohnsitz!M21/60))</f>
        <v/>
      </c>
      <c r="P26" s="12" t="str">
        <f>IF(ISBLANK(Wohnsitz!N21),"",(Wohnsitz!N21/60))</f>
        <v/>
      </c>
      <c r="Q26" s="12">
        <f t="shared" si="2"/>
        <v>0</v>
      </c>
      <c r="R26" s="12" t="str">
        <f>IF(ISBLANK(Wohnsitz!P21),"",(Wohnsitz!P21))</f>
        <v/>
      </c>
      <c r="S26" s="12" t="str">
        <f>IF(ISBLANK(Wohnsitz!Q21),"",(Wohnsitz!Q21))</f>
        <v/>
      </c>
      <c r="T26" s="12" t="str">
        <f>IF(ISBLANK(Wohnsitz!R21),"",(Wohnsitz!R21))</f>
        <v/>
      </c>
      <c r="U26" s="12" t="str">
        <f>IF(ISBLANK(Wohnsitz!S21),"",(Wohnsitz!S21))</f>
        <v/>
      </c>
      <c r="V26" s="12" t="str">
        <f>IF(ISBLANK(Wohnsitz!T21),"",(Wohnsitz!T21))</f>
        <v/>
      </c>
      <c r="W26" s="12" t="str">
        <f>IF(ISBLANK(Wohnsitz!U21),"",(Wohnsitz!U21))</f>
        <v/>
      </c>
      <c r="X26" s="35">
        <f t="shared" si="3"/>
        <v>0</v>
      </c>
    </row>
    <row r="27" spans="1:24" ht="23.25" customHeight="1" x14ac:dyDescent="0.25">
      <c r="A27" s="41" t="str">
        <f>IFERROR(IF(GEKO!J27&lt;&gt;"",$E$3,""),"")</f>
        <v/>
      </c>
      <c r="B27" s="41" t="str">
        <f>IFERROR(IF(GEKO!J27&lt;&gt;"",$D$9,""),"")</f>
        <v/>
      </c>
      <c r="C27" s="41" t="str">
        <f>IFERROR(IF(GEKO!J27&lt;&gt;"",$B$9,""),"")</f>
        <v/>
      </c>
      <c r="D27" s="41" t="str">
        <f>IFERROR(IF(GEKO!H27&lt;&gt;"", GEKO!$B$10 &amp; " " &amp; $B$11, ""), "")</f>
        <v/>
      </c>
      <c r="E27" s="41" t="str">
        <f>IFERROR(IF(GEKO!J27&lt;&gt;"",$B$14,""),"")</f>
        <v/>
      </c>
      <c r="F27" s="41" t="str">
        <f>IFERROR(IF(GEKO!J27&lt;&gt;"",TEXT(Wohnsitz!$C$12,"MM.JJ"),""),"")</f>
        <v/>
      </c>
      <c r="G27" s="41" t="str">
        <f>IF(ISBLANK(Wohnsitz!B22),"",(Wohnsitz!B22))</f>
        <v/>
      </c>
      <c r="H27" s="41" t="str">
        <f>IF(ISBLANK(Wohnsitz!G22),"",(Wohnsitz!G22))</f>
        <v/>
      </c>
      <c r="I27" s="41" t="str">
        <f>IF(ISBLANK(Wohnsitz!H22),"",(Wohnsitz!H22))</f>
        <v/>
      </c>
      <c r="J27" s="41" t="str">
        <f>IF(ISBLANK(Wohnsitz!I22),"",(Wohnsitz!I22))</f>
        <v/>
      </c>
      <c r="K27" s="41" t="str">
        <f>IF(ISBLANK(Wohnsitz!J22),"",(Wohnsitz!J22))</f>
        <v/>
      </c>
      <c r="L27" s="15" t="str">
        <f>IF(ISBLANK(Wohnsitz!K22),"",(Wohnsitz!K22))</f>
        <v/>
      </c>
      <c r="M27" s="42" t="str">
        <f>IF(ISBLANK(Wohnsitz!W22),"",(Wohnsitz!W22))</f>
        <v/>
      </c>
      <c r="N27" s="12" t="str">
        <f>IF(ISBLANK(Wohnsitz!L22),"",(Wohnsitz!L22/60))</f>
        <v/>
      </c>
      <c r="O27" s="12" t="str">
        <f>IF(ISBLANK(Wohnsitz!M22),"",(Wohnsitz!M22/60))</f>
        <v/>
      </c>
      <c r="P27" s="12" t="str">
        <f>IF(ISBLANK(Wohnsitz!N22),"",(Wohnsitz!N22/60))</f>
        <v/>
      </c>
      <c r="Q27" s="12">
        <f t="shared" si="2"/>
        <v>0</v>
      </c>
      <c r="R27" s="12" t="str">
        <f>IF(ISBLANK(Wohnsitz!P22),"",(Wohnsitz!P22))</f>
        <v/>
      </c>
      <c r="S27" s="12" t="str">
        <f>IF(ISBLANK(Wohnsitz!Q22),"",(Wohnsitz!Q22))</f>
        <v/>
      </c>
      <c r="T27" s="12" t="str">
        <f>IF(ISBLANK(Wohnsitz!R22),"",(Wohnsitz!R22))</f>
        <v/>
      </c>
      <c r="U27" s="12" t="str">
        <f>IF(ISBLANK(Wohnsitz!S22),"",(Wohnsitz!S22))</f>
        <v/>
      </c>
      <c r="V27" s="12" t="str">
        <f>IF(ISBLANK(Wohnsitz!T22),"",(Wohnsitz!T22))</f>
        <v/>
      </c>
      <c r="W27" s="12" t="str">
        <f>IF(ISBLANK(Wohnsitz!U22),"",(Wohnsitz!U22))</f>
        <v/>
      </c>
      <c r="X27" s="35">
        <f t="shared" si="3"/>
        <v>0</v>
      </c>
    </row>
    <row r="28" spans="1:24" ht="23.25" customHeight="1" x14ac:dyDescent="0.25">
      <c r="A28" s="41" t="str">
        <f>IFERROR(IF(GEKO!J28&lt;&gt;"",$E$3,""),"")</f>
        <v/>
      </c>
      <c r="B28" s="41" t="str">
        <f>IFERROR(IF(GEKO!J28&lt;&gt;"",$D$9,""),"")</f>
        <v/>
      </c>
      <c r="C28" s="41" t="str">
        <f>IFERROR(IF(GEKO!J28&lt;&gt;"",$B$9,""),"")</f>
        <v/>
      </c>
      <c r="D28" s="41" t="str">
        <f>IFERROR(IF(GEKO!H28&lt;&gt;"", GEKO!$B$10 &amp; " " &amp; $B$11, ""), "")</f>
        <v/>
      </c>
      <c r="E28" s="41" t="str">
        <f>IFERROR(IF(GEKO!J28&lt;&gt;"",$B$14,""),"")</f>
        <v/>
      </c>
      <c r="F28" s="41" t="str">
        <f>IFERROR(IF(GEKO!J28&lt;&gt;"",TEXT(Wohnsitz!$C$12,"MM.JJ"),""),"")</f>
        <v/>
      </c>
      <c r="G28" s="41" t="str">
        <f>IF(ISBLANK(Wohnsitz!B23),"",(Wohnsitz!B23))</f>
        <v/>
      </c>
      <c r="H28" s="41" t="str">
        <f>IF(ISBLANK(Wohnsitz!G23),"",(Wohnsitz!G23))</f>
        <v/>
      </c>
      <c r="I28" s="41" t="str">
        <f>IF(ISBLANK(Wohnsitz!H23),"",(Wohnsitz!H23))</f>
        <v/>
      </c>
      <c r="J28" s="41" t="str">
        <f>IF(ISBLANK(Wohnsitz!I23),"",(Wohnsitz!I23))</f>
        <v/>
      </c>
      <c r="K28" s="41" t="str">
        <f>IF(ISBLANK(Wohnsitz!J23),"",(Wohnsitz!J23))</f>
        <v/>
      </c>
      <c r="L28" s="15" t="str">
        <f>IF(ISBLANK(Wohnsitz!K23),"",(Wohnsitz!K23))</f>
        <v/>
      </c>
      <c r="M28" s="42" t="str">
        <f>IF(ISBLANK(Wohnsitz!W23),"",(Wohnsitz!W23))</f>
        <v/>
      </c>
      <c r="N28" s="12" t="str">
        <f>IF(ISBLANK(Wohnsitz!L23),"",(Wohnsitz!L23/60))</f>
        <v/>
      </c>
      <c r="O28" s="12" t="str">
        <f>IF(ISBLANK(Wohnsitz!M23),"",(Wohnsitz!M23/60))</f>
        <v/>
      </c>
      <c r="P28" s="12" t="str">
        <f>IF(ISBLANK(Wohnsitz!N23),"",(Wohnsitz!N23/60))</f>
        <v/>
      </c>
      <c r="Q28" s="12">
        <f t="shared" si="2"/>
        <v>0</v>
      </c>
      <c r="R28" s="12" t="str">
        <f>IF(ISBLANK(Wohnsitz!P23),"",(Wohnsitz!P23))</f>
        <v/>
      </c>
      <c r="S28" s="12" t="str">
        <f>IF(ISBLANK(Wohnsitz!Q23),"",(Wohnsitz!Q23))</f>
        <v/>
      </c>
      <c r="T28" s="12" t="str">
        <f>IF(ISBLANK(Wohnsitz!R23),"",(Wohnsitz!R23))</f>
        <v/>
      </c>
      <c r="U28" s="12" t="str">
        <f>IF(ISBLANK(Wohnsitz!S23),"",(Wohnsitz!S23))</f>
        <v/>
      </c>
      <c r="V28" s="12" t="str">
        <f>IF(ISBLANK(Wohnsitz!T23),"",(Wohnsitz!T23))</f>
        <v/>
      </c>
      <c r="W28" s="12" t="str">
        <f>IF(ISBLANK(Wohnsitz!U23),"",(Wohnsitz!U23))</f>
        <v/>
      </c>
      <c r="X28" s="35">
        <f t="shared" si="3"/>
        <v>0</v>
      </c>
    </row>
    <row r="29" spans="1:24" ht="23.25" customHeight="1" x14ac:dyDescent="0.25">
      <c r="A29" s="41" t="str">
        <f>IFERROR(IF(GEKO!J29&lt;&gt;"",$E$3,""),"")</f>
        <v/>
      </c>
      <c r="B29" s="41" t="str">
        <f>IFERROR(IF(GEKO!J29&lt;&gt;"",$D$9,""),"")</f>
        <v/>
      </c>
      <c r="C29" s="41" t="str">
        <f>IFERROR(IF(GEKO!J29&lt;&gt;"",$B$9,""),"")</f>
        <v/>
      </c>
      <c r="D29" s="41" t="str">
        <f>IFERROR(IF(GEKO!H29&lt;&gt;"", GEKO!$B$10 &amp; " " &amp; $B$11, ""), "")</f>
        <v/>
      </c>
      <c r="E29" s="41" t="str">
        <f>IFERROR(IF(GEKO!J29&lt;&gt;"",$B$14,""),"")</f>
        <v/>
      </c>
      <c r="F29" s="41" t="str">
        <f>IFERROR(IF(GEKO!J29&lt;&gt;"",TEXT(Wohnsitz!$C$12,"MM.JJ"),""),"")</f>
        <v/>
      </c>
      <c r="G29" s="41" t="str">
        <f>IF(ISBLANK(Wohnsitz!B24),"",(Wohnsitz!B24))</f>
        <v/>
      </c>
      <c r="H29" s="41" t="str">
        <f>IF(ISBLANK(Wohnsitz!G24),"",(Wohnsitz!G24))</f>
        <v/>
      </c>
      <c r="I29" s="41" t="str">
        <f>IF(ISBLANK(Wohnsitz!H24),"",(Wohnsitz!H24))</f>
        <v/>
      </c>
      <c r="J29" s="41" t="str">
        <f>IF(ISBLANK(Wohnsitz!I24),"",(Wohnsitz!I24))</f>
        <v/>
      </c>
      <c r="K29" s="41" t="str">
        <f>IF(ISBLANK(Wohnsitz!J24),"",(Wohnsitz!J24))</f>
        <v/>
      </c>
      <c r="L29" s="15" t="str">
        <f>IF(ISBLANK(Wohnsitz!K24),"",(Wohnsitz!K24))</f>
        <v/>
      </c>
      <c r="M29" s="42" t="str">
        <f>IF(ISBLANK(Wohnsitz!W24),"",(Wohnsitz!W24))</f>
        <v/>
      </c>
      <c r="N29" s="12" t="str">
        <f>IF(ISBLANK(Wohnsitz!L24),"",(Wohnsitz!L24/60))</f>
        <v/>
      </c>
      <c r="O29" s="12" t="str">
        <f>IF(ISBLANK(Wohnsitz!M24),"",(Wohnsitz!M24/60))</f>
        <v/>
      </c>
      <c r="P29" s="12" t="str">
        <f>IF(ISBLANK(Wohnsitz!N24),"",(Wohnsitz!N24/60))</f>
        <v/>
      </c>
      <c r="Q29" s="12">
        <f t="shared" si="2"/>
        <v>0</v>
      </c>
      <c r="R29" s="12" t="str">
        <f>IF(ISBLANK(Wohnsitz!P24),"",(Wohnsitz!P24))</f>
        <v/>
      </c>
      <c r="S29" s="12" t="str">
        <f>IF(ISBLANK(Wohnsitz!Q24),"",(Wohnsitz!Q24))</f>
        <v/>
      </c>
      <c r="T29" s="12" t="str">
        <f>IF(ISBLANK(Wohnsitz!R24),"",(Wohnsitz!R24))</f>
        <v/>
      </c>
      <c r="U29" s="12" t="str">
        <f>IF(ISBLANK(Wohnsitz!S24),"",(Wohnsitz!S24))</f>
        <v/>
      </c>
      <c r="V29" s="12" t="str">
        <f>IF(ISBLANK(Wohnsitz!T24),"",(Wohnsitz!T24))</f>
        <v/>
      </c>
      <c r="W29" s="12" t="str">
        <f>IF(ISBLANK(Wohnsitz!U24),"",(Wohnsitz!U24))</f>
        <v/>
      </c>
      <c r="X29" s="35">
        <f t="shared" si="3"/>
        <v>0</v>
      </c>
    </row>
    <row r="30" spans="1:24" ht="23.25" customHeight="1" x14ac:dyDescent="0.25">
      <c r="A30" s="41" t="str">
        <f>IFERROR(IF(GEKO!J30&lt;&gt;"",$E$3,""),"")</f>
        <v/>
      </c>
      <c r="B30" s="41" t="str">
        <f>IFERROR(IF(GEKO!J30&lt;&gt;"",$D$9,""),"")</f>
        <v/>
      </c>
      <c r="C30" s="41" t="str">
        <f>IFERROR(IF(GEKO!J30&lt;&gt;"",$B$9,""),"")</f>
        <v/>
      </c>
      <c r="D30" s="41" t="str">
        <f>IFERROR(IF(GEKO!H30&lt;&gt;"", GEKO!$B$10 &amp; " " &amp; $B$11, ""), "")</f>
        <v/>
      </c>
      <c r="E30" s="41" t="str">
        <f>IFERROR(IF(GEKO!J30&lt;&gt;"",$B$14,""),"")</f>
        <v/>
      </c>
      <c r="F30" s="41" t="str">
        <f>IFERROR(IF(GEKO!J30&lt;&gt;"",TEXT(Wohnsitz!$C$12,"MM.JJ"),""),"")</f>
        <v/>
      </c>
      <c r="G30" s="41" t="str">
        <f>IF(ISBLANK(Wohnsitz!B25),"",(Wohnsitz!B25))</f>
        <v/>
      </c>
      <c r="H30" s="41" t="str">
        <f>IF(ISBLANK(Wohnsitz!G25),"",(Wohnsitz!G25))</f>
        <v/>
      </c>
      <c r="I30" s="41" t="str">
        <f>IF(ISBLANK(Wohnsitz!H25),"",(Wohnsitz!H25))</f>
        <v/>
      </c>
      <c r="J30" s="41" t="str">
        <f>IF(ISBLANK(Wohnsitz!I25),"",(Wohnsitz!I25))</f>
        <v/>
      </c>
      <c r="K30" s="41" t="str">
        <f>IF(ISBLANK(Wohnsitz!J25),"",(Wohnsitz!J25))</f>
        <v/>
      </c>
      <c r="L30" s="15" t="str">
        <f>IF(ISBLANK(Wohnsitz!K25),"",(Wohnsitz!K25))</f>
        <v/>
      </c>
      <c r="M30" s="42" t="str">
        <f>IF(ISBLANK(Wohnsitz!W25),"",(Wohnsitz!W25))</f>
        <v/>
      </c>
      <c r="N30" s="12" t="str">
        <f>IF(ISBLANK(Wohnsitz!L25),"",(Wohnsitz!L25/60))</f>
        <v/>
      </c>
      <c r="O30" s="12" t="str">
        <f>IF(ISBLANK(Wohnsitz!M25),"",(Wohnsitz!M25/60))</f>
        <v/>
      </c>
      <c r="P30" s="12" t="str">
        <f>IF(ISBLANK(Wohnsitz!N25),"",(Wohnsitz!N25/60))</f>
        <v/>
      </c>
      <c r="Q30" s="12">
        <f t="shared" si="2"/>
        <v>0</v>
      </c>
      <c r="R30" s="12" t="str">
        <f>IF(ISBLANK(Wohnsitz!P25),"",(Wohnsitz!P25))</f>
        <v/>
      </c>
      <c r="S30" s="12" t="str">
        <f>IF(ISBLANK(Wohnsitz!Q25),"",(Wohnsitz!Q25))</f>
        <v/>
      </c>
      <c r="T30" s="12" t="str">
        <f>IF(ISBLANK(Wohnsitz!R25),"",(Wohnsitz!R25))</f>
        <v/>
      </c>
      <c r="U30" s="12" t="str">
        <f>IF(ISBLANK(Wohnsitz!S25),"",(Wohnsitz!S25))</f>
        <v/>
      </c>
      <c r="V30" s="12" t="str">
        <f>IF(ISBLANK(Wohnsitz!T25),"",(Wohnsitz!T25))</f>
        <v/>
      </c>
      <c r="W30" s="12" t="str">
        <f>IF(ISBLANK(Wohnsitz!U25),"",(Wohnsitz!U25))</f>
        <v/>
      </c>
      <c r="X30" s="35">
        <f t="shared" si="3"/>
        <v>0</v>
      </c>
    </row>
    <row r="31" spans="1:24" ht="23.25" customHeight="1" x14ac:dyDescent="0.25">
      <c r="A31" s="41" t="str">
        <f>IFERROR(IF(GEKO!J31&lt;&gt;"",$E$3,""),"")</f>
        <v/>
      </c>
      <c r="B31" s="41" t="str">
        <f>IFERROR(IF(GEKO!J31&lt;&gt;"",$D$9,""),"")</f>
        <v/>
      </c>
      <c r="C31" s="41" t="str">
        <f>IFERROR(IF(GEKO!J31&lt;&gt;"",$B$9,""),"")</f>
        <v/>
      </c>
      <c r="D31" s="41" t="str">
        <f>IFERROR(IF(GEKO!H31&lt;&gt;"", GEKO!$B$10 &amp; " " &amp; $B$11, ""), "")</f>
        <v/>
      </c>
      <c r="E31" s="41" t="str">
        <f>IFERROR(IF(GEKO!J31&lt;&gt;"",$B$14,""),"")</f>
        <v/>
      </c>
      <c r="F31" s="41" t="str">
        <f>IFERROR(IF(GEKO!J31&lt;&gt;"",TEXT(Wohnsitz!$C$12,"MM.JJ"),""),"")</f>
        <v/>
      </c>
      <c r="G31" s="41" t="str">
        <f>IF(ISBLANK(Wohnsitz!B26),"",(Wohnsitz!B26))</f>
        <v/>
      </c>
      <c r="H31" s="41" t="str">
        <f>IF(ISBLANK(Wohnsitz!G26),"",(Wohnsitz!G26))</f>
        <v/>
      </c>
      <c r="I31" s="41" t="str">
        <f>IF(ISBLANK(Wohnsitz!H26),"",(Wohnsitz!H26))</f>
        <v/>
      </c>
      <c r="J31" s="41" t="str">
        <f>IF(ISBLANK(Wohnsitz!I26),"",(Wohnsitz!I26))</f>
        <v/>
      </c>
      <c r="K31" s="41" t="str">
        <f>IF(ISBLANK(Wohnsitz!J26),"",(Wohnsitz!J26))</f>
        <v/>
      </c>
      <c r="L31" s="15" t="str">
        <f>IF(ISBLANK(Wohnsitz!K26),"",(Wohnsitz!K26))</f>
        <v/>
      </c>
      <c r="M31" s="42" t="str">
        <f>IF(ISBLANK(Wohnsitz!W26),"",(Wohnsitz!W26))</f>
        <v/>
      </c>
      <c r="N31" s="12" t="str">
        <f>IF(ISBLANK(Wohnsitz!L26),"",(Wohnsitz!L26/60))</f>
        <v/>
      </c>
      <c r="O31" s="12" t="str">
        <f>IF(ISBLANK(Wohnsitz!M26),"",(Wohnsitz!M26/60))</f>
        <v/>
      </c>
      <c r="P31" s="12" t="str">
        <f>IF(ISBLANK(Wohnsitz!N26),"",(Wohnsitz!N26/60))</f>
        <v/>
      </c>
      <c r="Q31" s="12">
        <f t="shared" si="2"/>
        <v>0</v>
      </c>
      <c r="R31" s="12" t="str">
        <f>IF(ISBLANK(Wohnsitz!P26),"",(Wohnsitz!P26))</f>
        <v/>
      </c>
      <c r="S31" s="12" t="str">
        <f>IF(ISBLANK(Wohnsitz!Q26),"",(Wohnsitz!Q26))</f>
        <v/>
      </c>
      <c r="T31" s="12" t="str">
        <f>IF(ISBLANK(Wohnsitz!R26),"",(Wohnsitz!R26))</f>
        <v/>
      </c>
      <c r="U31" s="12" t="str">
        <f>IF(ISBLANK(Wohnsitz!S26),"",(Wohnsitz!S26))</f>
        <v/>
      </c>
      <c r="V31" s="12" t="str">
        <f>IF(ISBLANK(Wohnsitz!T26),"",(Wohnsitz!T26))</f>
        <v/>
      </c>
      <c r="W31" s="12" t="str">
        <f>IF(ISBLANK(Wohnsitz!U26),"",(Wohnsitz!U26))</f>
        <v/>
      </c>
      <c r="X31" s="35">
        <f t="shared" si="3"/>
        <v>0</v>
      </c>
    </row>
    <row r="32" spans="1:24" ht="23.25" customHeight="1" x14ac:dyDescent="0.25">
      <c r="A32" s="41" t="str">
        <f>IFERROR(IF(GEKO!J32&lt;&gt;"",$E$3,""),"")</f>
        <v/>
      </c>
      <c r="B32" s="41" t="str">
        <f>IFERROR(IF(GEKO!J32&lt;&gt;"",$D$9,""),"")</f>
        <v/>
      </c>
      <c r="C32" s="41" t="str">
        <f>IFERROR(IF(GEKO!J32&lt;&gt;"",$B$9,""),"")</f>
        <v/>
      </c>
      <c r="D32" s="41" t="str">
        <f>IFERROR(IF(GEKO!H32&lt;&gt;"", GEKO!$B$10 &amp; " " &amp; $B$11, ""), "")</f>
        <v/>
      </c>
      <c r="E32" s="41" t="str">
        <f>IFERROR(IF(GEKO!J32&lt;&gt;"",$B$14,""),"")</f>
        <v/>
      </c>
      <c r="F32" s="41" t="str">
        <f>IFERROR(IF(GEKO!J32&lt;&gt;"",TEXT(Wohnsitz!$C$12,"MM.JJ"),""),"")</f>
        <v/>
      </c>
      <c r="G32" s="41" t="str">
        <f>IF(ISBLANK(Wohnsitz!B27),"",(Wohnsitz!B27))</f>
        <v/>
      </c>
      <c r="H32" s="41" t="str">
        <f>IF(ISBLANK(Wohnsitz!G27),"",(Wohnsitz!G27))</f>
        <v/>
      </c>
      <c r="I32" s="41" t="str">
        <f>IF(ISBLANK(Wohnsitz!H27),"",(Wohnsitz!H27))</f>
        <v/>
      </c>
      <c r="J32" s="41" t="str">
        <f>IF(ISBLANK(Wohnsitz!I27),"",(Wohnsitz!I27))</f>
        <v/>
      </c>
      <c r="K32" s="41" t="str">
        <f>IF(ISBLANK(Wohnsitz!J27),"",(Wohnsitz!J27))</f>
        <v/>
      </c>
      <c r="L32" s="15" t="str">
        <f>IF(ISBLANK(Wohnsitz!K27),"",(Wohnsitz!K27))</f>
        <v/>
      </c>
      <c r="M32" s="42" t="str">
        <f>IF(ISBLANK(Wohnsitz!W27),"",(Wohnsitz!W27))</f>
        <v/>
      </c>
      <c r="N32" s="12" t="str">
        <f>IF(ISBLANK(Wohnsitz!L27),"",(Wohnsitz!L27/60))</f>
        <v/>
      </c>
      <c r="O32" s="12" t="str">
        <f>IF(ISBLANK(Wohnsitz!M27),"",(Wohnsitz!M27/60))</f>
        <v/>
      </c>
      <c r="P32" s="12" t="str">
        <f>IF(ISBLANK(Wohnsitz!N27),"",(Wohnsitz!N27/60))</f>
        <v/>
      </c>
      <c r="Q32" s="12">
        <f t="shared" si="2"/>
        <v>0</v>
      </c>
      <c r="R32" s="12" t="str">
        <f>IF(ISBLANK(Wohnsitz!P27),"",(Wohnsitz!P27))</f>
        <v/>
      </c>
      <c r="S32" s="12" t="str">
        <f>IF(ISBLANK(Wohnsitz!Q27),"",(Wohnsitz!Q27))</f>
        <v/>
      </c>
      <c r="T32" s="12" t="str">
        <f>IF(ISBLANK(Wohnsitz!R27),"",(Wohnsitz!R27))</f>
        <v/>
      </c>
      <c r="U32" s="12" t="str">
        <f>IF(ISBLANK(Wohnsitz!S27),"",(Wohnsitz!S27))</f>
        <v/>
      </c>
      <c r="V32" s="12" t="str">
        <f>IF(ISBLANK(Wohnsitz!T27),"",(Wohnsitz!T27))</f>
        <v/>
      </c>
      <c r="W32" s="12" t="str">
        <f>IF(ISBLANK(Wohnsitz!U27),"",(Wohnsitz!U27))</f>
        <v/>
      </c>
      <c r="X32" s="35">
        <f t="shared" si="3"/>
        <v>0</v>
      </c>
    </row>
    <row r="33" spans="1:24" ht="23.25" customHeight="1" x14ac:dyDescent="0.25">
      <c r="A33" s="41" t="str">
        <f>IFERROR(IF(GEKO!J33&lt;&gt;"",$E$3,""),"")</f>
        <v/>
      </c>
      <c r="B33" s="41" t="str">
        <f>IFERROR(IF(GEKO!J33&lt;&gt;"",$D$9,""),"")</f>
        <v/>
      </c>
      <c r="C33" s="41" t="str">
        <f>IFERROR(IF(GEKO!J33&lt;&gt;"",$B$9,""),"")</f>
        <v/>
      </c>
      <c r="D33" s="41" t="str">
        <f>IFERROR(IF(GEKO!H33&lt;&gt;"", GEKO!$B$10 &amp; " " &amp; $B$11, ""), "")</f>
        <v/>
      </c>
      <c r="E33" s="41" t="str">
        <f>IFERROR(IF(GEKO!J33&lt;&gt;"",$B$14,""),"")</f>
        <v/>
      </c>
      <c r="F33" s="41" t="str">
        <f>IFERROR(IF(GEKO!J33&lt;&gt;"",TEXT(Wohnsitz!$C$12,"MM.JJ"),""),"")</f>
        <v/>
      </c>
      <c r="G33" s="41" t="str">
        <f>IF(ISBLANK(Wohnsitz!B28),"",(Wohnsitz!B28))</f>
        <v/>
      </c>
      <c r="H33" s="41" t="str">
        <f>IF(ISBLANK(Wohnsitz!G28),"",(Wohnsitz!G28))</f>
        <v/>
      </c>
      <c r="I33" s="41" t="str">
        <f>IF(ISBLANK(Wohnsitz!H28),"",(Wohnsitz!H28))</f>
        <v/>
      </c>
      <c r="J33" s="41" t="str">
        <f>IF(ISBLANK(Wohnsitz!I28),"",(Wohnsitz!I28))</f>
        <v/>
      </c>
      <c r="K33" s="41" t="str">
        <f>IF(ISBLANK(Wohnsitz!J28),"",(Wohnsitz!J28))</f>
        <v/>
      </c>
      <c r="L33" s="15" t="str">
        <f>IF(ISBLANK(Wohnsitz!K28),"",(Wohnsitz!K28))</f>
        <v/>
      </c>
      <c r="M33" s="42" t="str">
        <f>IF(ISBLANK(Wohnsitz!W28),"",(Wohnsitz!W28))</f>
        <v/>
      </c>
      <c r="N33" s="12" t="str">
        <f>IF(ISBLANK(Wohnsitz!L28),"",(Wohnsitz!L28/60))</f>
        <v/>
      </c>
      <c r="O33" s="12" t="str">
        <f>IF(ISBLANK(Wohnsitz!M28),"",(Wohnsitz!M28/60))</f>
        <v/>
      </c>
      <c r="P33" s="12" t="str">
        <f>IF(ISBLANK(Wohnsitz!N28),"",(Wohnsitz!N28/60))</f>
        <v/>
      </c>
      <c r="Q33" s="12">
        <f t="shared" si="2"/>
        <v>0</v>
      </c>
      <c r="R33" s="12" t="str">
        <f>IF(ISBLANK(Wohnsitz!P28),"",(Wohnsitz!P28))</f>
        <v/>
      </c>
      <c r="S33" s="12" t="str">
        <f>IF(ISBLANK(Wohnsitz!Q28),"",(Wohnsitz!Q28))</f>
        <v/>
      </c>
      <c r="T33" s="12" t="str">
        <f>IF(ISBLANK(Wohnsitz!R28),"",(Wohnsitz!R28))</f>
        <v/>
      </c>
      <c r="U33" s="12" t="str">
        <f>IF(ISBLANK(Wohnsitz!S28),"",(Wohnsitz!S28))</f>
        <v/>
      </c>
      <c r="V33" s="12" t="str">
        <f>IF(ISBLANK(Wohnsitz!T28),"",(Wohnsitz!T28))</f>
        <v/>
      </c>
      <c r="W33" s="12" t="str">
        <f>IF(ISBLANK(Wohnsitz!U28),"",(Wohnsitz!U28))</f>
        <v/>
      </c>
      <c r="X33" s="35">
        <f t="shared" si="3"/>
        <v>0</v>
      </c>
    </row>
    <row r="34" spans="1:24" ht="23.25" customHeight="1" x14ac:dyDescent="0.25">
      <c r="A34" s="41" t="str">
        <f>IFERROR(IF(GEKO!J34&lt;&gt;"",$E$3,""),"")</f>
        <v/>
      </c>
      <c r="B34" s="41" t="str">
        <f>IFERROR(IF(GEKO!J34&lt;&gt;"",$D$9,""),"")</f>
        <v/>
      </c>
      <c r="C34" s="41" t="str">
        <f>IFERROR(IF(GEKO!J34&lt;&gt;"",$B$9,""),"")</f>
        <v/>
      </c>
      <c r="D34" s="41" t="str">
        <f>IFERROR(IF(GEKO!H34&lt;&gt;"", GEKO!$B$10 &amp; " " &amp; $B$11, ""), "")</f>
        <v/>
      </c>
      <c r="E34" s="41" t="str">
        <f>IFERROR(IF(GEKO!J34&lt;&gt;"",$B$14,""),"")</f>
        <v/>
      </c>
      <c r="F34" s="41" t="str">
        <f>IFERROR(IF(GEKO!J34&lt;&gt;"",TEXT(Wohnsitz!$C$12,"MM.JJ"),""),"")</f>
        <v/>
      </c>
      <c r="G34" s="41" t="str">
        <f>IF(ISBLANK(Wohnsitz!B29),"",(Wohnsitz!B29))</f>
        <v/>
      </c>
      <c r="H34" s="41" t="str">
        <f>IF(ISBLANK(Wohnsitz!G29),"",(Wohnsitz!G29))</f>
        <v/>
      </c>
      <c r="I34" s="41" t="str">
        <f>IF(ISBLANK(Wohnsitz!H29),"",(Wohnsitz!H29))</f>
        <v/>
      </c>
      <c r="J34" s="41" t="str">
        <f>IF(ISBLANK(Wohnsitz!I29),"",(Wohnsitz!I29))</f>
        <v/>
      </c>
      <c r="K34" s="41" t="str">
        <f>IF(ISBLANK(Wohnsitz!J29),"",(Wohnsitz!J29))</f>
        <v/>
      </c>
      <c r="L34" s="15" t="str">
        <f>IF(ISBLANK(Wohnsitz!K29),"",(Wohnsitz!K29))</f>
        <v/>
      </c>
      <c r="M34" s="42" t="str">
        <f>IF(ISBLANK(Wohnsitz!W29),"",(Wohnsitz!W29))</f>
        <v/>
      </c>
      <c r="N34" s="12" t="str">
        <f>IF(ISBLANK(Wohnsitz!L29),"",(Wohnsitz!L29/60))</f>
        <v/>
      </c>
      <c r="O34" s="12" t="str">
        <f>IF(ISBLANK(Wohnsitz!M29),"",(Wohnsitz!M29/60))</f>
        <v/>
      </c>
      <c r="P34" s="12" t="str">
        <f>IF(ISBLANK(Wohnsitz!N29),"",(Wohnsitz!N29/60))</f>
        <v/>
      </c>
      <c r="Q34" s="12">
        <f t="shared" si="2"/>
        <v>0</v>
      </c>
      <c r="R34" s="12" t="str">
        <f>IF(ISBLANK(Wohnsitz!P29),"",(Wohnsitz!P29))</f>
        <v/>
      </c>
      <c r="S34" s="12" t="str">
        <f>IF(ISBLANK(Wohnsitz!Q29),"",(Wohnsitz!Q29))</f>
        <v/>
      </c>
      <c r="T34" s="12" t="str">
        <f>IF(ISBLANK(Wohnsitz!R29),"",(Wohnsitz!R29))</f>
        <v/>
      </c>
      <c r="U34" s="12" t="str">
        <f>IF(ISBLANK(Wohnsitz!S29),"",(Wohnsitz!S29))</f>
        <v/>
      </c>
      <c r="V34" s="12" t="str">
        <f>IF(ISBLANK(Wohnsitz!T29),"",(Wohnsitz!T29))</f>
        <v/>
      </c>
      <c r="W34" s="12" t="str">
        <f>IF(ISBLANK(Wohnsitz!U29),"",(Wohnsitz!U29))</f>
        <v/>
      </c>
      <c r="X34" s="35">
        <f t="shared" si="3"/>
        <v>0</v>
      </c>
    </row>
    <row r="35" spans="1:24" ht="23.25" customHeight="1" x14ac:dyDescent="0.25">
      <c r="A35" s="41" t="str">
        <f>IFERROR(IF(GEKO!J35&lt;&gt;"",$E$3,""),"")</f>
        <v/>
      </c>
      <c r="B35" s="41" t="str">
        <f>IFERROR(IF(GEKO!J35&lt;&gt;"",$D$9,""),"")</f>
        <v/>
      </c>
      <c r="C35" s="41" t="str">
        <f>IFERROR(IF(GEKO!J35&lt;&gt;"",$B$9,""),"")</f>
        <v/>
      </c>
      <c r="D35" s="41" t="str">
        <f>IFERROR(IF(GEKO!H35&lt;&gt;"", GEKO!$B$10 &amp; " " &amp; $B$11, ""), "")</f>
        <v/>
      </c>
      <c r="E35" s="41" t="str">
        <f>IFERROR(IF(GEKO!J35&lt;&gt;"",$B$14,""),"")</f>
        <v/>
      </c>
      <c r="F35" s="41" t="str">
        <f>IFERROR(IF(GEKO!J35&lt;&gt;"",TEXT(Wohnsitz!$C$12,"MM.JJ"),""),"")</f>
        <v/>
      </c>
      <c r="G35" s="41" t="str">
        <f>IF(ISBLANK(Wohnsitz!B30),"",(Wohnsitz!B30))</f>
        <v/>
      </c>
      <c r="H35" s="41" t="str">
        <f>IF(ISBLANK(Wohnsitz!G30),"",(Wohnsitz!G30))</f>
        <v/>
      </c>
      <c r="I35" s="41" t="str">
        <f>IF(ISBLANK(Wohnsitz!H30),"",(Wohnsitz!H30))</f>
        <v/>
      </c>
      <c r="J35" s="41" t="str">
        <f>IF(ISBLANK(Wohnsitz!I30),"",(Wohnsitz!I30))</f>
        <v/>
      </c>
      <c r="K35" s="41" t="str">
        <f>IF(ISBLANK(Wohnsitz!J30),"",(Wohnsitz!J30))</f>
        <v/>
      </c>
      <c r="L35" s="15" t="str">
        <f>IF(ISBLANK(Wohnsitz!K30),"",(Wohnsitz!K30))</f>
        <v/>
      </c>
      <c r="M35" s="42" t="str">
        <f>IF(ISBLANK(Wohnsitz!W30),"",(Wohnsitz!W30))</f>
        <v/>
      </c>
      <c r="N35" s="12" t="str">
        <f>IF(ISBLANK(Wohnsitz!L30),"",(Wohnsitz!L30/60))</f>
        <v/>
      </c>
      <c r="O35" s="12" t="str">
        <f>IF(ISBLANK(Wohnsitz!M30),"",(Wohnsitz!M30/60))</f>
        <v/>
      </c>
      <c r="P35" s="12" t="str">
        <f>IF(ISBLANK(Wohnsitz!N30),"",(Wohnsitz!N30/60))</f>
        <v/>
      </c>
      <c r="Q35" s="12">
        <f t="shared" si="2"/>
        <v>0</v>
      </c>
      <c r="R35" s="12" t="str">
        <f>IF(ISBLANK(Wohnsitz!P30),"",(Wohnsitz!P30))</f>
        <v/>
      </c>
      <c r="S35" s="12" t="str">
        <f>IF(ISBLANK(Wohnsitz!Q30),"",(Wohnsitz!Q30))</f>
        <v/>
      </c>
      <c r="T35" s="12" t="str">
        <f>IF(ISBLANK(Wohnsitz!R30),"",(Wohnsitz!R30))</f>
        <v/>
      </c>
      <c r="U35" s="12" t="str">
        <f>IF(ISBLANK(Wohnsitz!S30),"",(Wohnsitz!S30))</f>
        <v/>
      </c>
      <c r="V35" s="12" t="str">
        <f>IF(ISBLANK(Wohnsitz!T30),"",(Wohnsitz!T30))</f>
        <v/>
      </c>
      <c r="W35" s="12" t="str">
        <f>IF(ISBLANK(Wohnsitz!U30),"",(Wohnsitz!U30))</f>
        <v/>
      </c>
      <c r="X35" s="35">
        <f t="shared" si="3"/>
        <v>0</v>
      </c>
    </row>
    <row r="36" spans="1:24" ht="23.25" customHeight="1" x14ac:dyDescent="0.25">
      <c r="A36" s="41" t="str">
        <f>IFERROR(IF(GEKO!J36&lt;&gt;"",$E$3,""),"")</f>
        <v/>
      </c>
      <c r="B36" s="41" t="str">
        <f>IFERROR(IF(GEKO!J36&lt;&gt;"",$D$9,""),"")</f>
        <v/>
      </c>
      <c r="C36" s="41" t="str">
        <f>IFERROR(IF(GEKO!J36&lt;&gt;"",$B$9,""),"")</f>
        <v/>
      </c>
      <c r="D36" s="41" t="str">
        <f>IFERROR(IF(GEKO!H36&lt;&gt;"", GEKO!$B$10 &amp; " " &amp; $B$11, ""), "")</f>
        <v/>
      </c>
      <c r="E36" s="41" t="str">
        <f>IFERROR(IF(GEKO!J36&lt;&gt;"",$B$14,""),"")</f>
        <v/>
      </c>
      <c r="F36" s="41" t="str">
        <f>IFERROR(IF(GEKO!J36&lt;&gt;"",TEXT(Wohnsitz!$C$12,"MM.JJ"),""),"")</f>
        <v/>
      </c>
      <c r="G36" s="41" t="str">
        <f>IF(ISBLANK(Wohnsitz!B31),"",(Wohnsitz!B31))</f>
        <v/>
      </c>
      <c r="H36" s="41" t="str">
        <f>IF(ISBLANK(Wohnsitz!G31),"",(Wohnsitz!G31))</f>
        <v/>
      </c>
      <c r="I36" s="41" t="str">
        <f>IF(ISBLANK(Wohnsitz!H31),"",(Wohnsitz!H31))</f>
        <v/>
      </c>
      <c r="J36" s="41" t="str">
        <f>IF(ISBLANK(Wohnsitz!I31),"",(Wohnsitz!I31))</f>
        <v/>
      </c>
      <c r="K36" s="41" t="str">
        <f>IF(ISBLANK(Wohnsitz!J31),"",(Wohnsitz!J31))</f>
        <v/>
      </c>
      <c r="L36" s="15" t="str">
        <f>IF(ISBLANK(Wohnsitz!K31),"",(Wohnsitz!K31))</f>
        <v/>
      </c>
      <c r="M36" s="42" t="str">
        <f>IF(ISBLANK(Wohnsitz!W31),"",(Wohnsitz!W31))</f>
        <v/>
      </c>
      <c r="N36" s="12" t="str">
        <f>IF(ISBLANK(Wohnsitz!L31),"",(Wohnsitz!L31/60))</f>
        <v/>
      </c>
      <c r="O36" s="12" t="str">
        <f>IF(ISBLANK(Wohnsitz!M31),"",(Wohnsitz!M31/60))</f>
        <v/>
      </c>
      <c r="P36" s="12" t="str">
        <f>IF(ISBLANK(Wohnsitz!N31),"",(Wohnsitz!N31/60))</f>
        <v/>
      </c>
      <c r="Q36" s="12">
        <f t="shared" si="2"/>
        <v>0</v>
      </c>
      <c r="R36" s="12" t="str">
        <f>IF(ISBLANK(Wohnsitz!P31),"",(Wohnsitz!P31))</f>
        <v/>
      </c>
      <c r="S36" s="12" t="str">
        <f>IF(ISBLANK(Wohnsitz!Q31),"",(Wohnsitz!Q31))</f>
        <v/>
      </c>
      <c r="T36" s="12" t="str">
        <f>IF(ISBLANK(Wohnsitz!R31),"",(Wohnsitz!R31))</f>
        <v/>
      </c>
      <c r="U36" s="12" t="str">
        <f>IF(ISBLANK(Wohnsitz!S31),"",(Wohnsitz!S31))</f>
        <v/>
      </c>
      <c r="V36" s="12" t="str">
        <f>IF(ISBLANK(Wohnsitz!T31),"",(Wohnsitz!T31))</f>
        <v/>
      </c>
      <c r="W36" s="12" t="str">
        <f>IF(ISBLANK(Wohnsitz!U31),"",(Wohnsitz!U31))</f>
        <v/>
      </c>
      <c r="X36" s="35">
        <f t="shared" si="3"/>
        <v>0</v>
      </c>
    </row>
    <row r="37" spans="1:24" ht="23.25" customHeight="1" x14ac:dyDescent="0.25">
      <c r="A37" s="41" t="str">
        <f>IFERROR(IF(GEKO!J37&lt;&gt;"",$E$3,""),"")</f>
        <v/>
      </c>
      <c r="B37" s="41" t="str">
        <f>IFERROR(IF(GEKO!J37&lt;&gt;"",$D$9,""),"")</f>
        <v/>
      </c>
      <c r="C37" s="41" t="str">
        <f>IFERROR(IF(GEKO!J37&lt;&gt;"",$B$9,""),"")</f>
        <v/>
      </c>
      <c r="D37" s="41" t="str">
        <f>IFERROR(IF(GEKO!H37&lt;&gt;"", GEKO!$B$10 &amp; " " &amp; $B$11, ""), "")</f>
        <v/>
      </c>
      <c r="E37" s="41" t="str">
        <f>IFERROR(IF(GEKO!J37&lt;&gt;"",$B$14,""),"")</f>
        <v/>
      </c>
      <c r="F37" s="41" t="str">
        <f>IFERROR(IF(GEKO!J37&lt;&gt;"",TEXT(Wohnsitz!$C$12,"MM.JJ"),""),"")</f>
        <v/>
      </c>
      <c r="G37" s="41" t="str">
        <f>IF(ISBLANK(Wohnsitz!B32),"",(Wohnsitz!B32))</f>
        <v/>
      </c>
      <c r="H37" s="41" t="str">
        <f>IF(ISBLANK(Wohnsitz!G32),"",(Wohnsitz!G32))</f>
        <v/>
      </c>
      <c r="I37" s="41" t="str">
        <f>IF(ISBLANK(Wohnsitz!H32),"",(Wohnsitz!H32))</f>
        <v/>
      </c>
      <c r="J37" s="41" t="str">
        <f>IF(ISBLANK(Wohnsitz!I32),"",(Wohnsitz!I32))</f>
        <v/>
      </c>
      <c r="K37" s="41" t="str">
        <f>IF(ISBLANK(Wohnsitz!J32),"",(Wohnsitz!J32))</f>
        <v/>
      </c>
      <c r="L37" s="15" t="str">
        <f>IF(ISBLANK(Wohnsitz!K32),"",(Wohnsitz!K32))</f>
        <v/>
      </c>
      <c r="M37" s="42" t="str">
        <f>IF(ISBLANK(Wohnsitz!W32),"",(Wohnsitz!W32))</f>
        <v/>
      </c>
      <c r="N37" s="12" t="str">
        <f>IF(ISBLANK(Wohnsitz!L32),"",(Wohnsitz!L32/60))</f>
        <v/>
      </c>
      <c r="O37" s="12" t="str">
        <f>IF(ISBLANK(Wohnsitz!M32),"",(Wohnsitz!M32/60))</f>
        <v/>
      </c>
      <c r="P37" s="12" t="str">
        <f>IF(ISBLANK(Wohnsitz!N32),"",(Wohnsitz!N32/60))</f>
        <v/>
      </c>
      <c r="Q37" s="12">
        <f t="shared" si="2"/>
        <v>0</v>
      </c>
      <c r="R37" s="12" t="str">
        <f>IF(ISBLANK(Wohnsitz!P32),"",(Wohnsitz!P32))</f>
        <v/>
      </c>
      <c r="S37" s="12" t="str">
        <f>IF(ISBLANK(Wohnsitz!Q32),"",(Wohnsitz!Q32))</f>
        <v/>
      </c>
      <c r="T37" s="12" t="str">
        <f>IF(ISBLANK(Wohnsitz!R32),"",(Wohnsitz!R32))</f>
        <v/>
      </c>
      <c r="U37" s="12" t="str">
        <f>IF(ISBLANK(Wohnsitz!S32),"",(Wohnsitz!S32))</f>
        <v/>
      </c>
      <c r="V37" s="12" t="str">
        <f>IF(ISBLANK(Wohnsitz!T32),"",(Wohnsitz!T32))</f>
        <v/>
      </c>
      <c r="W37" s="12" t="str">
        <f>IF(ISBLANK(Wohnsitz!U32),"",(Wohnsitz!U32))</f>
        <v/>
      </c>
      <c r="X37" s="35">
        <f t="shared" si="3"/>
        <v>0</v>
      </c>
    </row>
    <row r="38" spans="1:24" ht="23.25" customHeight="1" x14ac:dyDescent="0.25">
      <c r="A38" s="41" t="str">
        <f>IFERROR(IF(GEKO!J38&lt;&gt;"",$E$3,""),"")</f>
        <v/>
      </c>
      <c r="B38" s="41" t="str">
        <f>IFERROR(IF(GEKO!J38&lt;&gt;"",$D$9,""),"")</f>
        <v/>
      </c>
      <c r="C38" s="41" t="str">
        <f>IFERROR(IF(GEKO!J38&lt;&gt;"",$B$9,""),"")</f>
        <v/>
      </c>
      <c r="D38" s="41" t="str">
        <f>IFERROR(IF(GEKO!H38&lt;&gt;"", GEKO!$B$10 &amp; " " &amp; $B$11, ""), "")</f>
        <v/>
      </c>
      <c r="E38" s="41" t="str">
        <f>IFERROR(IF(GEKO!J38&lt;&gt;"",$B$14,""),"")</f>
        <v/>
      </c>
      <c r="F38" s="41" t="str">
        <f>IFERROR(IF(GEKO!J38&lt;&gt;"",TEXT(Wohnsitz!$C$12,"MM.JJ"),""),"")</f>
        <v/>
      </c>
      <c r="G38" s="41" t="str">
        <f>IF(ISBLANK(Wohnsitz!B33),"",(Wohnsitz!B33))</f>
        <v/>
      </c>
      <c r="H38" s="41" t="str">
        <f>IF(ISBLANK(Wohnsitz!G33),"",(Wohnsitz!G33))</f>
        <v/>
      </c>
      <c r="I38" s="41" t="str">
        <f>IF(ISBLANK(Wohnsitz!H33),"",(Wohnsitz!H33))</f>
        <v/>
      </c>
      <c r="J38" s="41" t="str">
        <f>IF(ISBLANK(Wohnsitz!I33),"",(Wohnsitz!I33))</f>
        <v/>
      </c>
      <c r="K38" s="41" t="str">
        <f>IF(ISBLANK(Wohnsitz!J33),"",(Wohnsitz!J33))</f>
        <v/>
      </c>
      <c r="L38" s="15" t="str">
        <f>IF(ISBLANK(Wohnsitz!K33),"",(Wohnsitz!K33))</f>
        <v/>
      </c>
      <c r="M38" s="42" t="str">
        <f>IF(ISBLANK(Wohnsitz!W33),"",(Wohnsitz!W33))</f>
        <v/>
      </c>
      <c r="N38" s="12" t="str">
        <f>IF(ISBLANK(Wohnsitz!L33),"",(Wohnsitz!L33/60))</f>
        <v/>
      </c>
      <c r="O38" s="12" t="str">
        <f>IF(ISBLANK(Wohnsitz!M33),"",(Wohnsitz!M33/60))</f>
        <v/>
      </c>
      <c r="P38" s="12" t="str">
        <f>IF(ISBLANK(Wohnsitz!N33),"",(Wohnsitz!N33/60))</f>
        <v/>
      </c>
      <c r="Q38" s="12">
        <f t="shared" si="2"/>
        <v>0</v>
      </c>
      <c r="R38" s="12" t="str">
        <f>IF(ISBLANK(Wohnsitz!P33),"",(Wohnsitz!P33))</f>
        <v/>
      </c>
      <c r="S38" s="12" t="str">
        <f>IF(ISBLANK(Wohnsitz!Q33),"",(Wohnsitz!Q33))</f>
        <v/>
      </c>
      <c r="T38" s="12" t="str">
        <f>IF(ISBLANK(Wohnsitz!R33),"",(Wohnsitz!R33))</f>
        <v/>
      </c>
      <c r="U38" s="12" t="str">
        <f>IF(ISBLANK(Wohnsitz!S33),"",(Wohnsitz!S33))</f>
        <v/>
      </c>
      <c r="V38" s="12" t="str">
        <f>IF(ISBLANK(Wohnsitz!T33),"",(Wohnsitz!T33))</f>
        <v/>
      </c>
      <c r="W38" s="12" t="str">
        <f>IF(ISBLANK(Wohnsitz!U33),"",(Wohnsitz!U33))</f>
        <v/>
      </c>
      <c r="X38" s="35">
        <f t="shared" si="3"/>
        <v>0</v>
      </c>
    </row>
    <row r="39" spans="1:24" ht="23.25" customHeight="1" x14ac:dyDescent="0.25">
      <c r="A39" s="41" t="str">
        <f>IFERROR(IF(GEKO!J39&lt;&gt;"",$E$3,""),"")</f>
        <v/>
      </c>
      <c r="B39" s="41" t="str">
        <f>IFERROR(IF(GEKO!J39&lt;&gt;"",$D$9,""),"")</f>
        <v/>
      </c>
      <c r="C39" s="41" t="str">
        <f>IFERROR(IF(GEKO!J39&lt;&gt;"",$B$9,""),"")</f>
        <v/>
      </c>
      <c r="D39" s="41" t="str">
        <f>IFERROR(IF(GEKO!H39&lt;&gt;"", GEKO!$B$10 &amp; " " &amp; $B$11, ""), "")</f>
        <v/>
      </c>
      <c r="E39" s="41" t="str">
        <f>IFERROR(IF(GEKO!J39&lt;&gt;"",$B$14,""),"")</f>
        <v/>
      </c>
      <c r="F39" s="41" t="str">
        <f>IFERROR(IF(GEKO!J39&lt;&gt;"",TEXT(Wohnsitz!$C$12,"MM.JJ"),""),"")</f>
        <v/>
      </c>
      <c r="G39" s="41" t="str">
        <f>IF(ISBLANK(Wohnsitz!B34),"",(Wohnsitz!B34))</f>
        <v/>
      </c>
      <c r="H39" s="41" t="str">
        <f>IF(ISBLANK(Wohnsitz!G34),"",(Wohnsitz!G34))</f>
        <v/>
      </c>
      <c r="I39" s="41" t="str">
        <f>IF(ISBLANK(Wohnsitz!H34),"",(Wohnsitz!H34))</f>
        <v/>
      </c>
      <c r="J39" s="41" t="str">
        <f>IF(ISBLANK(Wohnsitz!I34),"",(Wohnsitz!I34))</f>
        <v/>
      </c>
      <c r="K39" s="41" t="str">
        <f>IF(ISBLANK(Wohnsitz!J34),"",(Wohnsitz!J34))</f>
        <v/>
      </c>
      <c r="L39" s="15" t="str">
        <f>IF(ISBLANK(Wohnsitz!K34),"",(Wohnsitz!K34))</f>
        <v/>
      </c>
      <c r="M39" s="42" t="str">
        <f>IF(ISBLANK(Wohnsitz!W34),"",(Wohnsitz!W34))</f>
        <v/>
      </c>
      <c r="N39" s="12" t="str">
        <f>IF(ISBLANK(Wohnsitz!L34),"",(Wohnsitz!L34/60))</f>
        <v/>
      </c>
      <c r="O39" s="12" t="str">
        <f>IF(ISBLANK(Wohnsitz!M34),"",(Wohnsitz!M34/60))</f>
        <v/>
      </c>
      <c r="P39" s="12" t="str">
        <f>IF(ISBLANK(Wohnsitz!N34),"",(Wohnsitz!N34/60))</f>
        <v/>
      </c>
      <c r="Q39" s="12">
        <f t="shared" si="2"/>
        <v>0</v>
      </c>
      <c r="R39" s="12" t="str">
        <f>IF(ISBLANK(Wohnsitz!P34),"",(Wohnsitz!P34))</f>
        <v/>
      </c>
      <c r="S39" s="12" t="str">
        <f>IF(ISBLANK(Wohnsitz!Q34),"",(Wohnsitz!Q34))</f>
        <v/>
      </c>
      <c r="T39" s="12" t="str">
        <f>IF(ISBLANK(Wohnsitz!R34),"",(Wohnsitz!R34))</f>
        <v/>
      </c>
      <c r="U39" s="12" t="str">
        <f>IF(ISBLANK(Wohnsitz!S34),"",(Wohnsitz!S34))</f>
        <v/>
      </c>
      <c r="V39" s="12" t="str">
        <f>IF(ISBLANK(Wohnsitz!T34),"",(Wohnsitz!T34))</f>
        <v/>
      </c>
      <c r="W39" s="12" t="str">
        <f>IF(ISBLANK(Wohnsitz!U34),"",(Wohnsitz!U34))</f>
        <v/>
      </c>
      <c r="X39" s="35">
        <f t="shared" si="3"/>
        <v>0</v>
      </c>
    </row>
    <row r="40" spans="1:24" ht="23.25" customHeight="1" x14ac:dyDescent="0.25">
      <c r="A40" s="41" t="str">
        <f>IFERROR(IF(GEKO!J40&lt;&gt;"",$E$3,""),"")</f>
        <v/>
      </c>
      <c r="B40" s="41" t="str">
        <f>IFERROR(IF(GEKO!J40&lt;&gt;"",$D$9,""),"")</f>
        <v/>
      </c>
      <c r="C40" s="41" t="str">
        <f>IFERROR(IF(GEKO!J40&lt;&gt;"",$B$9,""),"")</f>
        <v/>
      </c>
      <c r="D40" s="41" t="str">
        <f>IFERROR(IF(GEKO!H40&lt;&gt;"", GEKO!$B$10 &amp; " " &amp; $B$11, ""), "")</f>
        <v/>
      </c>
      <c r="E40" s="41" t="str">
        <f>IFERROR(IF(GEKO!J40&lt;&gt;"",$B$14,""),"")</f>
        <v/>
      </c>
      <c r="F40" s="41" t="str">
        <f>IFERROR(IF(GEKO!J40&lt;&gt;"",TEXT(Wohnsitz!$C$12,"MM.JJ"),""),"")</f>
        <v/>
      </c>
      <c r="G40" s="41" t="str">
        <f>IF(ISBLANK(Wohnsitz!B35),"",(Wohnsitz!B35))</f>
        <v/>
      </c>
      <c r="H40" s="41" t="str">
        <f>IF(ISBLANK(Wohnsitz!G35),"",(Wohnsitz!G35))</f>
        <v/>
      </c>
      <c r="I40" s="41" t="str">
        <f>IF(ISBLANK(Wohnsitz!H35),"",(Wohnsitz!H35))</f>
        <v/>
      </c>
      <c r="J40" s="41" t="str">
        <f>IF(ISBLANK(Wohnsitz!I35),"",(Wohnsitz!I35))</f>
        <v/>
      </c>
      <c r="K40" s="41" t="str">
        <f>IF(ISBLANK(Wohnsitz!J35),"",(Wohnsitz!J35))</f>
        <v/>
      </c>
      <c r="L40" s="15" t="str">
        <f>IF(ISBLANK(Wohnsitz!K35),"",(Wohnsitz!K35))</f>
        <v/>
      </c>
      <c r="M40" s="42" t="str">
        <f>IF(ISBLANK(Wohnsitz!W35),"",(Wohnsitz!W35))</f>
        <v/>
      </c>
      <c r="N40" s="12" t="str">
        <f>IF(ISBLANK(Wohnsitz!L35),"",(Wohnsitz!L35/60))</f>
        <v/>
      </c>
      <c r="O40" s="12" t="str">
        <f>IF(ISBLANK(Wohnsitz!M35),"",(Wohnsitz!M35/60))</f>
        <v/>
      </c>
      <c r="P40" s="12" t="str">
        <f>IF(ISBLANK(Wohnsitz!N35),"",(Wohnsitz!N35/60))</f>
        <v/>
      </c>
      <c r="Q40" s="12">
        <f t="shared" si="2"/>
        <v>0</v>
      </c>
      <c r="R40" s="12" t="str">
        <f>IF(ISBLANK(Wohnsitz!P35),"",(Wohnsitz!P35))</f>
        <v/>
      </c>
      <c r="S40" s="12" t="str">
        <f>IF(ISBLANK(Wohnsitz!Q35),"",(Wohnsitz!Q35))</f>
        <v/>
      </c>
      <c r="T40" s="12" t="str">
        <f>IF(ISBLANK(Wohnsitz!R35),"",(Wohnsitz!R35))</f>
        <v/>
      </c>
      <c r="U40" s="12" t="str">
        <f>IF(ISBLANK(Wohnsitz!S35),"",(Wohnsitz!S35))</f>
        <v/>
      </c>
      <c r="V40" s="12" t="str">
        <f>IF(ISBLANK(Wohnsitz!T35),"",(Wohnsitz!T35))</f>
        <v/>
      </c>
      <c r="W40" s="12" t="str">
        <f>IF(ISBLANK(Wohnsitz!U35),"",(Wohnsitz!U35))</f>
        <v/>
      </c>
      <c r="X40" s="35">
        <f t="shared" si="3"/>
        <v>0</v>
      </c>
    </row>
    <row r="41" spans="1:24" ht="23.25" customHeight="1" x14ac:dyDescent="0.25">
      <c r="A41" s="41" t="str">
        <f>IFERROR(IF(GEKO!J41&lt;&gt;"",$E$3,""),"")</f>
        <v/>
      </c>
      <c r="B41" s="41" t="str">
        <f>IFERROR(IF(GEKO!J41&lt;&gt;"",$D$9,""),"")</f>
        <v/>
      </c>
      <c r="C41" s="41" t="str">
        <f>IFERROR(IF(GEKO!J41&lt;&gt;"",$B$9,""),"")</f>
        <v/>
      </c>
      <c r="D41" s="41" t="str">
        <f>IFERROR(IF(GEKO!H41&lt;&gt;"", GEKO!$B$10 &amp; " " &amp; $B$11, ""), "")</f>
        <v/>
      </c>
      <c r="E41" s="41" t="str">
        <f>IFERROR(IF(GEKO!J41&lt;&gt;"",$B$14,""),"")</f>
        <v/>
      </c>
      <c r="F41" s="41" t="str">
        <f>IFERROR(IF(GEKO!J41&lt;&gt;"",TEXT(Wohnsitz!$C$12,"MM.JJ"),""),"")</f>
        <v/>
      </c>
      <c r="G41" s="41" t="str">
        <f>IF(ISBLANK(Wohnsitz!B36),"",(Wohnsitz!B36))</f>
        <v/>
      </c>
      <c r="H41" s="41" t="str">
        <f>IF(ISBLANK(Wohnsitz!G36),"",(Wohnsitz!G36))</f>
        <v/>
      </c>
      <c r="I41" s="41" t="str">
        <f>IF(ISBLANK(Wohnsitz!H36),"",(Wohnsitz!H36))</f>
        <v/>
      </c>
      <c r="J41" s="41" t="str">
        <f>IF(ISBLANK(Wohnsitz!I36),"",(Wohnsitz!I36))</f>
        <v/>
      </c>
      <c r="K41" s="41" t="str">
        <f>IF(ISBLANK(Wohnsitz!J36),"",(Wohnsitz!J36))</f>
        <v/>
      </c>
      <c r="L41" s="15" t="str">
        <f>IF(ISBLANK(Wohnsitz!K36),"",(Wohnsitz!K36))</f>
        <v/>
      </c>
      <c r="M41" s="42" t="str">
        <f>IF(ISBLANK(Wohnsitz!W36),"",(Wohnsitz!W36))</f>
        <v/>
      </c>
      <c r="N41" s="12" t="str">
        <f>IF(ISBLANK(Wohnsitz!L36),"",(Wohnsitz!L36/60))</f>
        <v/>
      </c>
      <c r="O41" s="12" t="str">
        <f>IF(ISBLANK(Wohnsitz!M36),"",(Wohnsitz!M36/60))</f>
        <v/>
      </c>
      <c r="P41" s="12" t="str">
        <f>IF(ISBLANK(Wohnsitz!N36),"",(Wohnsitz!N36/60))</f>
        <v/>
      </c>
      <c r="Q41" s="12">
        <f t="shared" si="2"/>
        <v>0</v>
      </c>
      <c r="R41" s="12" t="str">
        <f>IF(ISBLANK(Wohnsitz!P36),"",(Wohnsitz!P36))</f>
        <v/>
      </c>
      <c r="S41" s="12" t="str">
        <f>IF(ISBLANK(Wohnsitz!Q36),"",(Wohnsitz!Q36))</f>
        <v/>
      </c>
      <c r="T41" s="12" t="str">
        <f>IF(ISBLANK(Wohnsitz!R36),"",(Wohnsitz!R36))</f>
        <v/>
      </c>
      <c r="U41" s="12" t="str">
        <f>IF(ISBLANK(Wohnsitz!S36),"",(Wohnsitz!S36))</f>
        <v/>
      </c>
      <c r="V41" s="12" t="str">
        <f>IF(ISBLANK(Wohnsitz!T36),"",(Wohnsitz!T36))</f>
        <v/>
      </c>
      <c r="W41" s="12" t="str">
        <f>IF(ISBLANK(Wohnsitz!U36),"",(Wohnsitz!U36))</f>
        <v/>
      </c>
      <c r="X41" s="35">
        <f t="shared" si="3"/>
        <v>0</v>
      </c>
    </row>
    <row r="42" spans="1:24" ht="23.25" customHeight="1" x14ac:dyDescent="0.25">
      <c r="A42" s="41" t="str">
        <f>IFERROR(IF(GEKO!J42&lt;&gt;"",$E$3,""),"")</f>
        <v/>
      </c>
      <c r="B42" s="41" t="str">
        <f>IFERROR(IF(GEKO!J42&lt;&gt;"",$D$9,""),"")</f>
        <v/>
      </c>
      <c r="C42" s="41" t="str">
        <f>IFERROR(IF(GEKO!J42&lt;&gt;"",$B$9,""),"")</f>
        <v/>
      </c>
      <c r="D42" s="41" t="str">
        <f>IFERROR(IF(GEKO!H42&lt;&gt;"", GEKO!$B$10 &amp; " " &amp; $B$11, ""), "")</f>
        <v/>
      </c>
      <c r="E42" s="41" t="str">
        <f>IFERROR(IF(GEKO!J42&lt;&gt;"",$B$14,""),"")</f>
        <v/>
      </c>
      <c r="F42" s="41" t="str">
        <f>IFERROR(IF(GEKO!J42&lt;&gt;"",TEXT(Wohnsitz!$C$12,"MM.JJ"),""),"")</f>
        <v/>
      </c>
      <c r="G42" s="41" t="str">
        <f>IF(ISBLANK(Wohnsitz!B37),"",(Wohnsitz!B37))</f>
        <v/>
      </c>
      <c r="H42" s="41" t="str">
        <f>IF(ISBLANK(Wohnsitz!G37),"",(Wohnsitz!G37))</f>
        <v/>
      </c>
      <c r="I42" s="41" t="str">
        <f>IF(ISBLANK(Wohnsitz!H37),"",(Wohnsitz!H37))</f>
        <v/>
      </c>
      <c r="J42" s="41" t="str">
        <f>IF(ISBLANK(Wohnsitz!I37),"",(Wohnsitz!I37))</f>
        <v/>
      </c>
      <c r="K42" s="41" t="str">
        <f>IF(ISBLANK(Wohnsitz!J37),"",(Wohnsitz!J37))</f>
        <v/>
      </c>
      <c r="L42" s="15" t="str">
        <f>IF(ISBLANK(Wohnsitz!K37),"",(Wohnsitz!K37))</f>
        <v/>
      </c>
      <c r="M42" s="42" t="str">
        <f>IF(ISBLANK(Wohnsitz!W37),"",(Wohnsitz!W37))</f>
        <v/>
      </c>
      <c r="N42" s="12" t="str">
        <f>IF(ISBLANK(Wohnsitz!L37),"",(Wohnsitz!L37/60))</f>
        <v/>
      </c>
      <c r="O42" s="12" t="str">
        <f>IF(ISBLANK(Wohnsitz!M37),"",(Wohnsitz!M37/60))</f>
        <v/>
      </c>
      <c r="P42" s="12" t="str">
        <f>IF(ISBLANK(Wohnsitz!N37),"",(Wohnsitz!N37/60))</f>
        <v/>
      </c>
      <c r="Q42" s="12">
        <f t="shared" si="2"/>
        <v>0</v>
      </c>
      <c r="R42" s="12" t="str">
        <f>IF(ISBLANK(Wohnsitz!P37),"",(Wohnsitz!P37))</f>
        <v/>
      </c>
      <c r="S42" s="12" t="str">
        <f>IF(ISBLANK(Wohnsitz!Q37),"",(Wohnsitz!Q37))</f>
        <v/>
      </c>
      <c r="T42" s="12" t="str">
        <f>IF(ISBLANK(Wohnsitz!R37),"",(Wohnsitz!R37))</f>
        <v/>
      </c>
      <c r="U42" s="12" t="str">
        <f>IF(ISBLANK(Wohnsitz!S37),"",(Wohnsitz!S37))</f>
        <v/>
      </c>
      <c r="V42" s="12" t="str">
        <f>IF(ISBLANK(Wohnsitz!T37),"",(Wohnsitz!T37))</f>
        <v/>
      </c>
      <c r="W42" s="12" t="str">
        <f>IF(ISBLANK(Wohnsitz!U37),"",(Wohnsitz!U37))</f>
        <v/>
      </c>
      <c r="X42" s="35">
        <f t="shared" si="3"/>
        <v>0</v>
      </c>
    </row>
    <row r="43" spans="1:24" ht="23.25" customHeight="1" x14ac:dyDescent="0.25">
      <c r="A43" s="41" t="str">
        <f>IFERROR(IF(GEKO!J43&lt;&gt;"",$E$3,""),"")</f>
        <v/>
      </c>
      <c r="B43" s="41" t="str">
        <f>IFERROR(IF(GEKO!J43&lt;&gt;"",$D$9,""),"")</f>
        <v/>
      </c>
      <c r="C43" s="41" t="str">
        <f>IFERROR(IF(GEKO!J43&lt;&gt;"",$B$9,""),"")</f>
        <v/>
      </c>
      <c r="D43" s="41" t="str">
        <f>IFERROR(IF(GEKO!H43&lt;&gt;"", GEKO!$B$10 &amp; " " &amp; $B$11, ""), "")</f>
        <v/>
      </c>
      <c r="E43" s="41" t="str">
        <f>IFERROR(IF(GEKO!J43&lt;&gt;"",$B$14,""),"")</f>
        <v/>
      </c>
      <c r="F43" s="41" t="str">
        <f>IFERROR(IF(GEKO!J43&lt;&gt;"",TEXT(Wohnsitz!$C$12,"MM.JJ"),""),"")</f>
        <v/>
      </c>
      <c r="G43" s="41" t="str">
        <f>IF(ISBLANK(Wohnsitz!B38),"",(Wohnsitz!B38))</f>
        <v/>
      </c>
      <c r="H43" s="41" t="str">
        <f>IF(ISBLANK(Wohnsitz!G38),"",(Wohnsitz!G38))</f>
        <v/>
      </c>
      <c r="I43" s="41" t="str">
        <f>IF(ISBLANK(Wohnsitz!H38),"",(Wohnsitz!H38))</f>
        <v/>
      </c>
      <c r="J43" s="41" t="str">
        <f>IF(ISBLANK(Wohnsitz!I38),"",(Wohnsitz!I38))</f>
        <v/>
      </c>
      <c r="K43" s="41" t="str">
        <f>IF(ISBLANK(Wohnsitz!J38),"",(Wohnsitz!J38))</f>
        <v/>
      </c>
      <c r="L43" s="15" t="str">
        <f>IF(ISBLANK(Wohnsitz!K38),"",(Wohnsitz!K38))</f>
        <v/>
      </c>
      <c r="M43" s="42" t="str">
        <f>IF(ISBLANK(Wohnsitz!W38),"",(Wohnsitz!W38))</f>
        <v/>
      </c>
      <c r="N43" s="12" t="str">
        <f>IF(ISBLANK(Wohnsitz!L38),"",(Wohnsitz!L38/60))</f>
        <v/>
      </c>
      <c r="O43" s="12" t="str">
        <f>IF(ISBLANK(Wohnsitz!M38),"",(Wohnsitz!M38/60))</f>
        <v/>
      </c>
      <c r="P43" s="12" t="str">
        <f>IF(ISBLANK(Wohnsitz!N38),"",(Wohnsitz!N38/60))</f>
        <v/>
      </c>
      <c r="Q43" s="12">
        <f t="shared" si="2"/>
        <v>0</v>
      </c>
      <c r="R43" s="12" t="str">
        <f>IF(ISBLANK(Wohnsitz!P38),"",(Wohnsitz!P38))</f>
        <v/>
      </c>
      <c r="S43" s="12" t="str">
        <f>IF(ISBLANK(Wohnsitz!Q38),"",(Wohnsitz!Q38))</f>
        <v/>
      </c>
      <c r="T43" s="12" t="str">
        <f>IF(ISBLANK(Wohnsitz!R38),"",(Wohnsitz!R38))</f>
        <v/>
      </c>
      <c r="U43" s="12" t="str">
        <f>IF(ISBLANK(Wohnsitz!S38),"",(Wohnsitz!S38))</f>
        <v/>
      </c>
      <c r="V43" s="12" t="str">
        <f>IF(ISBLANK(Wohnsitz!T38),"",(Wohnsitz!T38))</f>
        <v/>
      </c>
      <c r="W43" s="12" t="str">
        <f>IF(ISBLANK(Wohnsitz!U38),"",(Wohnsitz!U38))</f>
        <v/>
      </c>
      <c r="X43" s="35">
        <f t="shared" si="3"/>
        <v>0</v>
      </c>
    </row>
    <row r="44" spans="1:24" ht="23.25" customHeight="1" x14ac:dyDescent="0.25">
      <c r="A44" s="41" t="str">
        <f>IFERROR(IF(GEKO!J44&lt;&gt;"",$E$3,""),"")</f>
        <v/>
      </c>
      <c r="B44" s="41" t="str">
        <f>IFERROR(IF(GEKO!J44&lt;&gt;"",$D$9,""),"")</f>
        <v/>
      </c>
      <c r="C44" s="41" t="str">
        <f>IFERROR(IF(GEKO!J44&lt;&gt;"",$B$9,""),"")</f>
        <v/>
      </c>
      <c r="D44" s="41" t="str">
        <f>IFERROR(IF(GEKO!H44&lt;&gt;"", GEKO!$B$10 &amp; " " &amp; $B$11, ""), "")</f>
        <v/>
      </c>
      <c r="E44" s="41" t="str">
        <f>IFERROR(IF(GEKO!J44&lt;&gt;"",$B$14,""),"")</f>
        <v/>
      </c>
      <c r="F44" s="41" t="str">
        <f>IFERROR(IF(GEKO!J44&lt;&gt;"",TEXT(Wohnsitz!$C$12,"MM.JJ"),""),"")</f>
        <v/>
      </c>
      <c r="G44" s="41" t="str">
        <f>IF(ISBLANK(Wohnsitz!B39),"",(Wohnsitz!B39))</f>
        <v/>
      </c>
      <c r="H44" s="41" t="str">
        <f>IF(ISBLANK(Wohnsitz!G39),"",(Wohnsitz!G39))</f>
        <v/>
      </c>
      <c r="I44" s="41" t="str">
        <f>IF(ISBLANK(Wohnsitz!H39),"",(Wohnsitz!H39))</f>
        <v/>
      </c>
      <c r="J44" s="41" t="str">
        <f>IF(ISBLANK(Wohnsitz!I39),"",(Wohnsitz!I39))</f>
        <v/>
      </c>
      <c r="K44" s="41" t="str">
        <f>IF(ISBLANK(Wohnsitz!J39),"",(Wohnsitz!J39))</f>
        <v/>
      </c>
      <c r="L44" s="15" t="str">
        <f>IF(ISBLANK(Wohnsitz!K39),"",(Wohnsitz!K39))</f>
        <v/>
      </c>
      <c r="M44" s="42" t="str">
        <f>IF(ISBLANK(Wohnsitz!W39),"",(Wohnsitz!W39))</f>
        <v/>
      </c>
      <c r="N44" s="12" t="str">
        <f>IF(ISBLANK(Wohnsitz!L39),"",(Wohnsitz!L39/60))</f>
        <v/>
      </c>
      <c r="O44" s="12" t="str">
        <f>IF(ISBLANK(Wohnsitz!M39),"",(Wohnsitz!M39/60))</f>
        <v/>
      </c>
      <c r="P44" s="12" t="str">
        <f>IF(ISBLANK(Wohnsitz!N39),"",(Wohnsitz!N39/60))</f>
        <v/>
      </c>
      <c r="Q44" s="12">
        <f t="shared" si="2"/>
        <v>0</v>
      </c>
      <c r="R44" s="12" t="str">
        <f>IF(ISBLANK(Wohnsitz!P39),"",(Wohnsitz!P39))</f>
        <v/>
      </c>
      <c r="S44" s="12" t="str">
        <f>IF(ISBLANK(Wohnsitz!Q39),"",(Wohnsitz!Q39))</f>
        <v/>
      </c>
      <c r="T44" s="12" t="str">
        <f>IF(ISBLANK(Wohnsitz!R39),"",(Wohnsitz!R39))</f>
        <v/>
      </c>
      <c r="U44" s="12" t="str">
        <f>IF(ISBLANK(Wohnsitz!S39),"",(Wohnsitz!S39))</f>
        <v/>
      </c>
      <c r="V44" s="12" t="str">
        <f>IF(ISBLANK(Wohnsitz!T39),"",(Wohnsitz!T39))</f>
        <v/>
      </c>
      <c r="W44" s="12" t="str">
        <f>IF(ISBLANK(Wohnsitz!U39),"",(Wohnsitz!U39))</f>
        <v/>
      </c>
      <c r="X44" s="35">
        <f t="shared" si="3"/>
        <v>0</v>
      </c>
    </row>
    <row r="45" spans="1:24" ht="23.25" customHeight="1" x14ac:dyDescent="0.25">
      <c r="A45" s="41" t="str">
        <f>IFERROR(IF(GEKO!J45&lt;&gt;"",$E$3,""),"")</f>
        <v/>
      </c>
      <c r="B45" s="41" t="str">
        <f>IFERROR(IF(GEKO!J45&lt;&gt;"",$D$9,""),"")</f>
        <v/>
      </c>
      <c r="C45" s="41" t="str">
        <f>IFERROR(IF(GEKO!J45&lt;&gt;"",$B$9,""),"")</f>
        <v/>
      </c>
      <c r="D45" s="41" t="str">
        <f>IFERROR(IF(GEKO!H45&lt;&gt;"", GEKO!$B$10 &amp; " " &amp; $B$11, ""), "")</f>
        <v/>
      </c>
      <c r="E45" s="41" t="str">
        <f>IFERROR(IF(GEKO!J45&lt;&gt;"",$B$14,""),"")</f>
        <v/>
      </c>
      <c r="F45" s="41" t="str">
        <f>IFERROR(IF(GEKO!J45&lt;&gt;"",TEXT(Wohnsitz!$C$12,"MM.JJ"),""),"")</f>
        <v/>
      </c>
      <c r="G45" s="41" t="str">
        <f>IF(ISBLANK(Wohnsitz!B40),"",(Wohnsitz!B40))</f>
        <v/>
      </c>
      <c r="H45" s="41" t="str">
        <f>IF(ISBLANK(Wohnsitz!G40),"",(Wohnsitz!G40))</f>
        <v/>
      </c>
      <c r="I45" s="41" t="str">
        <f>IF(ISBLANK(Wohnsitz!H40),"",(Wohnsitz!H40))</f>
        <v/>
      </c>
      <c r="J45" s="41" t="str">
        <f>IF(ISBLANK(Wohnsitz!I40),"",(Wohnsitz!I40))</f>
        <v/>
      </c>
      <c r="K45" s="41" t="str">
        <f>IF(ISBLANK(Wohnsitz!J40),"",(Wohnsitz!J40))</f>
        <v/>
      </c>
      <c r="L45" s="15" t="str">
        <f>IF(ISBLANK(Wohnsitz!K40),"",(Wohnsitz!K40))</f>
        <v/>
      </c>
      <c r="M45" s="42" t="str">
        <f>IF(ISBLANK(Wohnsitz!W40),"",(Wohnsitz!W40))</f>
        <v/>
      </c>
      <c r="N45" s="12" t="str">
        <f>IF(ISBLANK(Wohnsitz!L40),"",(Wohnsitz!L40/60))</f>
        <v/>
      </c>
      <c r="O45" s="12" t="str">
        <f>IF(ISBLANK(Wohnsitz!M40),"",(Wohnsitz!M40/60))</f>
        <v/>
      </c>
      <c r="P45" s="12" t="str">
        <f>IF(ISBLANK(Wohnsitz!N40),"",(Wohnsitz!N40/60))</f>
        <v/>
      </c>
      <c r="Q45" s="12">
        <f t="shared" si="2"/>
        <v>0</v>
      </c>
      <c r="R45" s="12" t="str">
        <f>IF(ISBLANK(Wohnsitz!P40),"",(Wohnsitz!P40))</f>
        <v/>
      </c>
      <c r="S45" s="12" t="str">
        <f>IF(ISBLANK(Wohnsitz!Q40),"",(Wohnsitz!Q40))</f>
        <v/>
      </c>
      <c r="T45" s="12" t="str">
        <f>IF(ISBLANK(Wohnsitz!R40),"",(Wohnsitz!R40))</f>
        <v/>
      </c>
      <c r="U45" s="12" t="str">
        <f>IF(ISBLANK(Wohnsitz!S40),"",(Wohnsitz!S40))</f>
        <v/>
      </c>
      <c r="V45" s="12" t="str">
        <f>IF(ISBLANK(Wohnsitz!T40),"",(Wohnsitz!T40))</f>
        <v/>
      </c>
      <c r="W45" s="12" t="str">
        <f>IF(ISBLANK(Wohnsitz!U40),"",(Wohnsitz!U40))</f>
        <v/>
      </c>
      <c r="X45" s="35">
        <f t="shared" si="3"/>
        <v>0</v>
      </c>
    </row>
    <row r="46" spans="1:24" ht="23.25" customHeight="1" x14ac:dyDescent="0.25">
      <c r="A46" s="41" t="str">
        <f>IFERROR(IF(GEKO!J46&lt;&gt;"",$E$3,""),"")</f>
        <v/>
      </c>
      <c r="B46" s="41" t="str">
        <f>IFERROR(IF(GEKO!J46&lt;&gt;"",$D$9,""),"")</f>
        <v/>
      </c>
      <c r="C46" s="41" t="str">
        <f>IFERROR(IF(GEKO!J46&lt;&gt;"",$B$9,""),"")</f>
        <v/>
      </c>
      <c r="D46" s="41" t="str">
        <f>IFERROR(IF(GEKO!H46&lt;&gt;"", GEKO!$B$10 &amp; " " &amp; $B$11, ""), "")</f>
        <v/>
      </c>
      <c r="E46" s="41" t="str">
        <f>IFERROR(IF(GEKO!J46&lt;&gt;"",$B$14,""),"")</f>
        <v/>
      </c>
      <c r="F46" s="41" t="str">
        <f>IFERROR(IF(GEKO!J46&lt;&gt;"",TEXT(Wohnsitz!$C$12,"MM.JJ"),""),"")</f>
        <v/>
      </c>
      <c r="G46" s="41" t="str">
        <f>IF(ISBLANK(Wohnsitz!B41),"",(Wohnsitz!B41))</f>
        <v/>
      </c>
      <c r="H46" s="41" t="str">
        <f>IF(ISBLANK(Wohnsitz!G41),"",(Wohnsitz!G41))</f>
        <v/>
      </c>
      <c r="I46" s="41" t="str">
        <f>IF(ISBLANK(Wohnsitz!H41),"",(Wohnsitz!H41))</f>
        <v/>
      </c>
      <c r="J46" s="41" t="str">
        <f>IF(ISBLANK(Wohnsitz!I41),"",(Wohnsitz!I41))</f>
        <v/>
      </c>
      <c r="K46" s="41" t="str">
        <f>IF(ISBLANK(Wohnsitz!J41),"",(Wohnsitz!J41))</f>
        <v/>
      </c>
      <c r="L46" s="15" t="str">
        <f>IF(ISBLANK(Wohnsitz!K41),"",(Wohnsitz!K41))</f>
        <v/>
      </c>
      <c r="M46" s="42" t="str">
        <f>IF(ISBLANK(Wohnsitz!W41),"",(Wohnsitz!W41))</f>
        <v/>
      </c>
      <c r="N46" s="12" t="str">
        <f>IF(ISBLANK(Wohnsitz!L41),"",(Wohnsitz!L41/60))</f>
        <v/>
      </c>
      <c r="O46" s="12" t="str">
        <f>IF(ISBLANK(Wohnsitz!M41),"",(Wohnsitz!M41/60))</f>
        <v/>
      </c>
      <c r="P46" s="12" t="str">
        <f>IF(ISBLANK(Wohnsitz!N41),"",(Wohnsitz!N41/60))</f>
        <v/>
      </c>
      <c r="Q46" s="12">
        <f t="shared" si="2"/>
        <v>0</v>
      </c>
      <c r="R46" s="12" t="str">
        <f>IF(ISBLANK(Wohnsitz!P41),"",(Wohnsitz!P41))</f>
        <v/>
      </c>
      <c r="S46" s="12" t="str">
        <f>IF(ISBLANK(Wohnsitz!Q41),"",(Wohnsitz!Q41))</f>
        <v/>
      </c>
      <c r="T46" s="12" t="str">
        <f>IF(ISBLANK(Wohnsitz!R41),"",(Wohnsitz!R41))</f>
        <v/>
      </c>
      <c r="U46" s="12" t="str">
        <f>IF(ISBLANK(Wohnsitz!S41),"",(Wohnsitz!S41))</f>
        <v/>
      </c>
      <c r="V46" s="12" t="str">
        <f>IF(ISBLANK(Wohnsitz!T41),"",(Wohnsitz!T41))</f>
        <v/>
      </c>
      <c r="W46" s="12" t="str">
        <f>IF(ISBLANK(Wohnsitz!U41),"",(Wohnsitz!U41))</f>
        <v/>
      </c>
      <c r="X46" s="35">
        <f t="shared" si="3"/>
        <v>0</v>
      </c>
    </row>
    <row r="47" spans="1:24" ht="23.25" customHeight="1" x14ac:dyDescent="0.25">
      <c r="A47" s="41" t="str">
        <f>IFERROR(IF(GEKO!J47&lt;&gt;"",$E$3,""),"")</f>
        <v/>
      </c>
      <c r="B47" s="41" t="str">
        <f>IFERROR(IF(GEKO!J47&lt;&gt;"",$D$9,""),"")</f>
        <v/>
      </c>
      <c r="C47" s="41" t="str">
        <f>IFERROR(IF(GEKO!J47&lt;&gt;"",$B$9,""),"")</f>
        <v/>
      </c>
      <c r="D47" s="41" t="str">
        <f>IFERROR(IF(GEKO!H47&lt;&gt;"", GEKO!$B$10 &amp; " " &amp; $B$11, ""), "")</f>
        <v/>
      </c>
      <c r="E47" s="41" t="str">
        <f>IFERROR(IF(GEKO!J47&lt;&gt;"",$B$14,""),"")</f>
        <v/>
      </c>
      <c r="F47" s="41" t="str">
        <f>IFERROR(IF(GEKO!J47&lt;&gt;"",TEXT(Wohnsitz!$C$12,"MM.JJ"),""),"")</f>
        <v/>
      </c>
      <c r="G47" s="41" t="str">
        <f>IF(ISBLANK(Wohnsitz!B42),"",(Wohnsitz!B42))</f>
        <v/>
      </c>
      <c r="H47" s="41" t="str">
        <f>IF(ISBLANK(Wohnsitz!G42),"",(Wohnsitz!G42))</f>
        <v/>
      </c>
      <c r="I47" s="41" t="str">
        <f>IF(ISBLANK(Wohnsitz!H42),"",(Wohnsitz!H42))</f>
        <v/>
      </c>
      <c r="J47" s="41" t="str">
        <f>IF(ISBLANK(Wohnsitz!I42),"",(Wohnsitz!I42))</f>
        <v/>
      </c>
      <c r="K47" s="41" t="str">
        <f>IF(ISBLANK(Wohnsitz!J42),"",(Wohnsitz!J42))</f>
        <v/>
      </c>
      <c r="L47" s="15" t="str">
        <f>IF(ISBLANK(Wohnsitz!K42),"",(Wohnsitz!K42))</f>
        <v/>
      </c>
      <c r="M47" s="42" t="str">
        <f>IF(ISBLANK(Wohnsitz!W42),"",(Wohnsitz!W42))</f>
        <v/>
      </c>
      <c r="N47" s="12" t="str">
        <f>IF(ISBLANK(Wohnsitz!L42),"",(Wohnsitz!L42/60))</f>
        <v/>
      </c>
      <c r="O47" s="12" t="str">
        <f>IF(ISBLANK(Wohnsitz!M42),"",(Wohnsitz!M42/60))</f>
        <v/>
      </c>
      <c r="P47" s="12" t="str">
        <f>IF(ISBLANK(Wohnsitz!N42),"",(Wohnsitz!N42/60))</f>
        <v/>
      </c>
      <c r="Q47" s="12">
        <f t="shared" si="2"/>
        <v>0</v>
      </c>
      <c r="R47" s="12" t="str">
        <f>IF(ISBLANK(Wohnsitz!P42),"",(Wohnsitz!P42))</f>
        <v/>
      </c>
      <c r="S47" s="12" t="str">
        <f>IF(ISBLANK(Wohnsitz!Q42),"",(Wohnsitz!Q42))</f>
        <v/>
      </c>
      <c r="T47" s="12" t="str">
        <f>IF(ISBLANK(Wohnsitz!R42),"",(Wohnsitz!R42))</f>
        <v/>
      </c>
      <c r="U47" s="12" t="str">
        <f>IF(ISBLANK(Wohnsitz!S42),"",(Wohnsitz!S42))</f>
        <v/>
      </c>
      <c r="V47" s="12" t="str">
        <f>IF(ISBLANK(Wohnsitz!T42),"",(Wohnsitz!T42))</f>
        <v/>
      </c>
      <c r="W47" s="12" t="str">
        <f>IF(ISBLANK(Wohnsitz!U42),"",(Wohnsitz!U42))</f>
        <v/>
      </c>
      <c r="X47" s="35">
        <f t="shared" si="3"/>
        <v>0</v>
      </c>
    </row>
    <row r="48" spans="1:24" ht="23.25" customHeight="1" x14ac:dyDescent="0.25">
      <c r="A48" s="41" t="str">
        <f>IFERROR(IF(GEKO!J48&lt;&gt;"",$E$3,""),"")</f>
        <v/>
      </c>
      <c r="B48" s="41" t="str">
        <f>IFERROR(IF(GEKO!J48&lt;&gt;"",$D$9,""),"")</f>
        <v/>
      </c>
      <c r="C48" s="41" t="str">
        <f>IFERROR(IF(GEKO!J48&lt;&gt;"",$B$9,""),"")</f>
        <v/>
      </c>
      <c r="D48" s="41" t="str">
        <f>IFERROR(IF(GEKO!H48&lt;&gt;"", GEKO!$B$10 &amp; " " &amp; $B$11, ""), "")</f>
        <v/>
      </c>
      <c r="E48" s="41" t="str">
        <f>IFERROR(IF(GEKO!J48&lt;&gt;"",$B$14,""),"")</f>
        <v/>
      </c>
      <c r="F48" s="41" t="str">
        <f>IFERROR(IF(GEKO!J48&lt;&gt;"",TEXT(Wohnsitz!$C$12,"MM.JJ"),""),"")</f>
        <v/>
      </c>
      <c r="G48" s="41" t="str">
        <f>IF(ISBLANK(Wohnsitz!B43),"",(Wohnsitz!B43))</f>
        <v/>
      </c>
      <c r="H48" s="41" t="str">
        <f>IF(ISBLANK(Wohnsitz!G43),"",(Wohnsitz!G43))</f>
        <v/>
      </c>
      <c r="I48" s="41" t="str">
        <f>IF(ISBLANK(Wohnsitz!H43),"",(Wohnsitz!H43))</f>
        <v/>
      </c>
      <c r="J48" s="41" t="str">
        <f>IF(ISBLANK(Wohnsitz!I43),"",(Wohnsitz!I43))</f>
        <v/>
      </c>
      <c r="K48" s="41" t="str">
        <f>IF(ISBLANK(Wohnsitz!J43),"",(Wohnsitz!J43))</f>
        <v/>
      </c>
      <c r="L48" s="15" t="str">
        <f>IF(ISBLANK(Wohnsitz!K43),"",(Wohnsitz!K43))</f>
        <v/>
      </c>
      <c r="M48" s="42" t="str">
        <f>IF(ISBLANK(Wohnsitz!W43),"",(Wohnsitz!W43))</f>
        <v/>
      </c>
      <c r="N48" s="12" t="str">
        <f>IF(ISBLANK(Wohnsitz!L43),"",(Wohnsitz!L43/60))</f>
        <v/>
      </c>
      <c r="O48" s="12" t="str">
        <f>IF(ISBLANK(Wohnsitz!M43),"",(Wohnsitz!M43/60))</f>
        <v/>
      </c>
      <c r="P48" s="12" t="str">
        <f>IF(ISBLANK(Wohnsitz!N43),"",(Wohnsitz!N43/60))</f>
        <v/>
      </c>
      <c r="Q48" s="12">
        <f t="shared" si="2"/>
        <v>0</v>
      </c>
      <c r="R48" s="12" t="str">
        <f>IF(ISBLANK(Wohnsitz!P43),"",(Wohnsitz!P43))</f>
        <v/>
      </c>
      <c r="S48" s="12" t="str">
        <f>IF(ISBLANK(Wohnsitz!Q43),"",(Wohnsitz!Q43))</f>
        <v/>
      </c>
      <c r="T48" s="12" t="str">
        <f>IF(ISBLANK(Wohnsitz!R43),"",(Wohnsitz!R43))</f>
        <v/>
      </c>
      <c r="U48" s="12" t="str">
        <f>IF(ISBLANK(Wohnsitz!S43),"",(Wohnsitz!S43))</f>
        <v/>
      </c>
      <c r="V48" s="12" t="str">
        <f>IF(ISBLANK(Wohnsitz!T43),"",(Wohnsitz!T43))</f>
        <v/>
      </c>
      <c r="W48" s="12" t="str">
        <f>IF(ISBLANK(Wohnsitz!U43),"",(Wohnsitz!U43))</f>
        <v/>
      </c>
      <c r="X48" s="35">
        <f t="shared" si="3"/>
        <v>0</v>
      </c>
    </row>
    <row r="49" spans="1:24" ht="23.25" customHeight="1" x14ac:dyDescent="0.25">
      <c r="A49" s="41" t="str">
        <f>IFERROR(IF(GEKO!J49&lt;&gt;"",$E$3,""),"")</f>
        <v/>
      </c>
      <c r="B49" s="41" t="str">
        <f>IFERROR(IF(GEKO!J49&lt;&gt;"",$D$9,""),"")</f>
        <v/>
      </c>
      <c r="C49" s="41" t="str">
        <f>IFERROR(IF(GEKO!J49&lt;&gt;"",$B$9,""),"")</f>
        <v/>
      </c>
      <c r="D49" s="41" t="str">
        <f>IFERROR(IF(GEKO!H49&lt;&gt;"", GEKO!$B$10 &amp; " " &amp; $B$11, ""), "")</f>
        <v/>
      </c>
      <c r="E49" s="41" t="str">
        <f>IFERROR(IF(GEKO!J49&lt;&gt;"",$B$14,""),"")</f>
        <v/>
      </c>
      <c r="F49" s="41" t="str">
        <f>IFERROR(IF(GEKO!J49&lt;&gt;"",TEXT(Wohnsitz!$C$12,"MM.JJ"),""),"")</f>
        <v/>
      </c>
      <c r="G49" s="41" t="str">
        <f>IF(ISBLANK(Wohnsitz!B44),"",(Wohnsitz!B44))</f>
        <v/>
      </c>
      <c r="H49" s="41" t="str">
        <f>IF(ISBLANK(Wohnsitz!G44),"",(Wohnsitz!G44))</f>
        <v/>
      </c>
      <c r="I49" s="41" t="str">
        <f>IF(ISBLANK(Wohnsitz!H44),"",(Wohnsitz!H44))</f>
        <v/>
      </c>
      <c r="J49" s="41" t="str">
        <f>IF(ISBLANK(Wohnsitz!I44),"",(Wohnsitz!I44))</f>
        <v/>
      </c>
      <c r="K49" s="41" t="str">
        <f>IF(ISBLANK(Wohnsitz!J44),"",(Wohnsitz!J44))</f>
        <v/>
      </c>
      <c r="L49" s="15" t="str">
        <f>IF(ISBLANK(Wohnsitz!K44),"",(Wohnsitz!K44))</f>
        <v/>
      </c>
      <c r="M49" s="42" t="str">
        <f>IF(ISBLANK(Wohnsitz!W44),"",(Wohnsitz!W44))</f>
        <v/>
      </c>
      <c r="N49" s="12" t="str">
        <f>IF(ISBLANK(Wohnsitz!L44),"",(Wohnsitz!L44/60))</f>
        <v/>
      </c>
      <c r="O49" s="12" t="str">
        <f>IF(ISBLANK(Wohnsitz!M44),"",(Wohnsitz!M44/60))</f>
        <v/>
      </c>
      <c r="P49" s="12" t="str">
        <f>IF(ISBLANK(Wohnsitz!N44),"",(Wohnsitz!N44/60))</f>
        <v/>
      </c>
      <c r="Q49" s="12">
        <f t="shared" si="2"/>
        <v>0</v>
      </c>
      <c r="R49" s="12" t="str">
        <f>IF(ISBLANK(Wohnsitz!P44),"",(Wohnsitz!P44))</f>
        <v/>
      </c>
      <c r="S49" s="12" t="str">
        <f>IF(ISBLANK(Wohnsitz!Q44),"",(Wohnsitz!Q44))</f>
        <v/>
      </c>
      <c r="T49" s="12" t="str">
        <f>IF(ISBLANK(Wohnsitz!R44),"",(Wohnsitz!R44))</f>
        <v/>
      </c>
      <c r="U49" s="12" t="str">
        <f>IF(ISBLANK(Wohnsitz!S44),"",(Wohnsitz!S44))</f>
        <v/>
      </c>
      <c r="V49" s="12" t="str">
        <f>IF(ISBLANK(Wohnsitz!T44),"",(Wohnsitz!T44))</f>
        <v/>
      </c>
      <c r="W49" s="12" t="str">
        <f>IF(ISBLANK(Wohnsitz!U44),"",(Wohnsitz!U44))</f>
        <v/>
      </c>
      <c r="X49" s="35">
        <f t="shared" si="3"/>
        <v>0</v>
      </c>
    </row>
    <row r="50" spans="1:24" ht="23.25" customHeight="1" x14ac:dyDescent="0.25">
      <c r="A50" s="41" t="str">
        <f>IFERROR(IF(GEKO!J50&lt;&gt;"",$E$3,""),"")</f>
        <v/>
      </c>
      <c r="B50" s="41" t="str">
        <f>IFERROR(IF(GEKO!J50&lt;&gt;"",$D$9,""),"")</f>
        <v/>
      </c>
      <c r="C50" s="41" t="str">
        <f>IFERROR(IF(GEKO!J50&lt;&gt;"",$B$9,""),"")</f>
        <v/>
      </c>
      <c r="D50" s="41" t="str">
        <f>IFERROR(IF(GEKO!H50&lt;&gt;"", GEKO!$B$10 &amp; " " &amp; $B$11, ""), "")</f>
        <v/>
      </c>
      <c r="E50" s="41" t="str">
        <f>IFERROR(IF(GEKO!J50&lt;&gt;"",$B$14,""),"")</f>
        <v/>
      </c>
      <c r="F50" s="41" t="str">
        <f>IFERROR(IF(GEKO!J50&lt;&gt;"",TEXT(Wohnsitz!$C$12,"MM.JJ"),""),"")</f>
        <v/>
      </c>
      <c r="G50" s="41" t="str">
        <f>IF(ISBLANK(Wohnsitz!B45),"",(Wohnsitz!B45))</f>
        <v/>
      </c>
      <c r="H50" s="41" t="str">
        <f>IF(ISBLANK(Wohnsitz!G45),"",(Wohnsitz!G45))</f>
        <v/>
      </c>
      <c r="I50" s="41" t="str">
        <f>IF(ISBLANK(Wohnsitz!H45),"",(Wohnsitz!H45))</f>
        <v/>
      </c>
      <c r="J50" s="41" t="str">
        <f>IF(ISBLANK(Wohnsitz!I45),"",(Wohnsitz!I45))</f>
        <v/>
      </c>
      <c r="K50" s="41" t="str">
        <f>IF(ISBLANK(Wohnsitz!J45),"",(Wohnsitz!J45))</f>
        <v/>
      </c>
      <c r="L50" s="15" t="str">
        <f>IF(ISBLANK(Wohnsitz!K45),"",(Wohnsitz!K45))</f>
        <v/>
      </c>
      <c r="M50" s="42" t="str">
        <f>IF(ISBLANK(Wohnsitz!W45),"",(Wohnsitz!W45))</f>
        <v/>
      </c>
      <c r="N50" s="12" t="str">
        <f>IF(ISBLANK(Wohnsitz!L45),"",(Wohnsitz!L45/60))</f>
        <v/>
      </c>
      <c r="O50" s="12" t="str">
        <f>IF(ISBLANK(Wohnsitz!M45),"",(Wohnsitz!M45/60))</f>
        <v/>
      </c>
      <c r="P50" s="12" t="str">
        <f>IF(ISBLANK(Wohnsitz!N45),"",(Wohnsitz!N45/60))</f>
        <v/>
      </c>
      <c r="Q50" s="12">
        <f t="shared" si="2"/>
        <v>0</v>
      </c>
      <c r="R50" s="12" t="str">
        <f>IF(ISBLANK(Wohnsitz!P45),"",(Wohnsitz!P45))</f>
        <v/>
      </c>
      <c r="S50" s="12" t="str">
        <f>IF(ISBLANK(Wohnsitz!Q45),"",(Wohnsitz!Q45))</f>
        <v/>
      </c>
      <c r="T50" s="12" t="str">
        <f>IF(ISBLANK(Wohnsitz!R45),"",(Wohnsitz!R45))</f>
        <v/>
      </c>
      <c r="U50" s="12" t="str">
        <f>IF(ISBLANK(Wohnsitz!S45),"",(Wohnsitz!S45))</f>
        <v/>
      </c>
      <c r="V50" s="12" t="str">
        <f>IF(ISBLANK(Wohnsitz!T45),"",(Wohnsitz!T45))</f>
        <v/>
      </c>
      <c r="W50" s="12" t="str">
        <f>IF(ISBLANK(Wohnsitz!U45),"",(Wohnsitz!U45))</f>
        <v/>
      </c>
      <c r="X50" s="35">
        <f t="shared" si="3"/>
        <v>0</v>
      </c>
    </row>
    <row r="51" spans="1:24" ht="23.25" customHeight="1" x14ac:dyDescent="0.25">
      <c r="A51" s="41" t="str">
        <f>IFERROR(IF(GEKO!J51&lt;&gt;"",$E$3,""),"")</f>
        <v/>
      </c>
      <c r="B51" s="41" t="str">
        <f>IFERROR(IF(GEKO!J51&lt;&gt;"",$D$9,""),"")</f>
        <v/>
      </c>
      <c r="C51" s="41" t="str">
        <f>IFERROR(IF(GEKO!J51&lt;&gt;"",$B$9,""),"")</f>
        <v/>
      </c>
      <c r="D51" s="41" t="str">
        <f>IFERROR(IF(GEKO!H51&lt;&gt;"", GEKO!$B$10 &amp; " " &amp; $B$11, ""), "")</f>
        <v/>
      </c>
      <c r="E51" s="41" t="str">
        <f>IFERROR(IF(GEKO!J51&lt;&gt;"",$B$14,""),"")</f>
        <v/>
      </c>
      <c r="F51" s="41" t="str">
        <f>IFERROR(IF(GEKO!J51&lt;&gt;"",TEXT(Wohnsitz!$C$12,"MM.JJ"),""),"")</f>
        <v/>
      </c>
      <c r="G51" s="41" t="str">
        <f>IF(ISBLANK(Wohnsitz!B46),"",(Wohnsitz!B46))</f>
        <v/>
      </c>
      <c r="H51" s="41" t="str">
        <f>IF(ISBLANK(Wohnsitz!G46),"",(Wohnsitz!G46))</f>
        <v/>
      </c>
      <c r="I51" s="41" t="str">
        <f>IF(ISBLANK(Wohnsitz!H46),"",(Wohnsitz!H46))</f>
        <v/>
      </c>
      <c r="J51" s="41" t="str">
        <f>IF(ISBLANK(Wohnsitz!I46),"",(Wohnsitz!I46))</f>
        <v/>
      </c>
      <c r="K51" s="41" t="str">
        <f>IF(ISBLANK(Wohnsitz!J46),"",(Wohnsitz!J46))</f>
        <v/>
      </c>
      <c r="L51" s="15" t="str">
        <f>IF(ISBLANK(Wohnsitz!K46),"",(Wohnsitz!K46))</f>
        <v/>
      </c>
      <c r="M51" s="42" t="str">
        <f>IF(ISBLANK(Wohnsitz!W46),"",(Wohnsitz!W46))</f>
        <v/>
      </c>
      <c r="N51" s="12" t="str">
        <f>IF(ISBLANK(Wohnsitz!L46),"",(Wohnsitz!L46/60))</f>
        <v/>
      </c>
      <c r="O51" s="12" t="str">
        <f>IF(ISBLANK(Wohnsitz!M46),"",(Wohnsitz!M46/60))</f>
        <v/>
      </c>
      <c r="P51" s="12" t="str">
        <f>IF(ISBLANK(Wohnsitz!N46),"",(Wohnsitz!N46/60))</f>
        <v/>
      </c>
      <c r="Q51" s="12">
        <f t="shared" si="2"/>
        <v>0</v>
      </c>
      <c r="R51" s="12" t="str">
        <f>IF(ISBLANK(Wohnsitz!P46),"",(Wohnsitz!P46))</f>
        <v/>
      </c>
      <c r="S51" s="12" t="str">
        <f>IF(ISBLANK(Wohnsitz!Q46),"",(Wohnsitz!Q46))</f>
        <v/>
      </c>
      <c r="T51" s="12" t="str">
        <f>IF(ISBLANK(Wohnsitz!R46),"",(Wohnsitz!R46))</f>
        <v/>
      </c>
      <c r="U51" s="12" t="str">
        <f>IF(ISBLANK(Wohnsitz!S46),"",(Wohnsitz!S46))</f>
        <v/>
      </c>
      <c r="V51" s="12" t="str">
        <f>IF(ISBLANK(Wohnsitz!T46),"",(Wohnsitz!T46))</f>
        <v/>
      </c>
      <c r="W51" s="12" t="str">
        <f>IF(ISBLANK(Wohnsitz!U46),"",(Wohnsitz!U46))</f>
        <v/>
      </c>
      <c r="X51" s="35">
        <f t="shared" si="3"/>
        <v>0</v>
      </c>
    </row>
    <row r="52" spans="1:24" ht="23.25" customHeight="1" x14ac:dyDescent="0.25">
      <c r="A52" s="41" t="str">
        <f>IFERROR(IF(GEKO!J52&lt;&gt;"",$E$3,""),"")</f>
        <v/>
      </c>
      <c r="B52" s="41" t="str">
        <f>IFERROR(IF(GEKO!J52&lt;&gt;"",$D$9,""),"")</f>
        <v/>
      </c>
      <c r="C52" s="41" t="str">
        <f>IFERROR(IF(GEKO!J52&lt;&gt;"",$B$9,""),"")</f>
        <v/>
      </c>
      <c r="D52" s="41" t="str">
        <f>IFERROR(IF(GEKO!H52&lt;&gt;"", GEKO!$B$10 &amp; " " &amp; $B$11, ""), "")</f>
        <v/>
      </c>
      <c r="E52" s="41" t="str">
        <f>IFERROR(IF(GEKO!J52&lt;&gt;"",$B$14,""),"")</f>
        <v/>
      </c>
      <c r="F52" s="41" t="str">
        <f>IFERROR(IF(GEKO!J52&lt;&gt;"",TEXT(Wohnsitz!$C$12,"MM.JJ"),""),"")</f>
        <v/>
      </c>
      <c r="G52" s="41" t="str">
        <f>IF(ISBLANK(Wohnsitz!B47),"",(Wohnsitz!B47))</f>
        <v/>
      </c>
      <c r="H52" s="41" t="str">
        <f>IF(ISBLANK(Wohnsitz!G47),"",(Wohnsitz!G47))</f>
        <v/>
      </c>
      <c r="I52" s="41" t="str">
        <f>IF(ISBLANK(Wohnsitz!H47),"",(Wohnsitz!H47))</f>
        <v/>
      </c>
      <c r="J52" s="41" t="str">
        <f>IF(ISBLANK(Wohnsitz!I47),"",(Wohnsitz!I47))</f>
        <v/>
      </c>
      <c r="K52" s="41" t="str">
        <f>IF(ISBLANK(Wohnsitz!J47),"",(Wohnsitz!J47))</f>
        <v/>
      </c>
      <c r="L52" s="15" t="str">
        <f>IF(ISBLANK(Wohnsitz!K47),"",(Wohnsitz!K47))</f>
        <v/>
      </c>
      <c r="M52" s="42" t="str">
        <f>IF(ISBLANK(Wohnsitz!W47),"",(Wohnsitz!W47))</f>
        <v/>
      </c>
      <c r="N52" s="12" t="str">
        <f>IF(ISBLANK(Wohnsitz!L47),"",(Wohnsitz!L47/60))</f>
        <v/>
      </c>
      <c r="O52" s="12" t="str">
        <f>IF(ISBLANK(Wohnsitz!M47),"",(Wohnsitz!M47/60))</f>
        <v/>
      </c>
      <c r="P52" s="12" t="str">
        <f>IF(ISBLANK(Wohnsitz!N47),"",(Wohnsitz!N47/60))</f>
        <v/>
      </c>
      <c r="Q52" s="12">
        <f t="shared" si="2"/>
        <v>0</v>
      </c>
      <c r="R52" s="12" t="str">
        <f>IF(ISBLANK(Wohnsitz!P47),"",(Wohnsitz!P47))</f>
        <v/>
      </c>
      <c r="S52" s="12" t="str">
        <f>IF(ISBLANK(Wohnsitz!Q47),"",(Wohnsitz!Q47))</f>
        <v/>
      </c>
      <c r="T52" s="12" t="str">
        <f>IF(ISBLANK(Wohnsitz!R47),"",(Wohnsitz!R47))</f>
        <v/>
      </c>
      <c r="U52" s="12" t="str">
        <f>IF(ISBLANK(Wohnsitz!S47),"",(Wohnsitz!S47))</f>
        <v/>
      </c>
      <c r="V52" s="12" t="str">
        <f>IF(ISBLANK(Wohnsitz!T47),"",(Wohnsitz!T47))</f>
        <v/>
      </c>
      <c r="W52" s="12" t="str">
        <f>IF(ISBLANK(Wohnsitz!U47),"",(Wohnsitz!U47))</f>
        <v/>
      </c>
      <c r="X52" s="35">
        <f t="shared" si="3"/>
        <v>0</v>
      </c>
    </row>
    <row r="53" spans="1:24" ht="23.25" customHeight="1" x14ac:dyDescent="0.25">
      <c r="A53" s="41" t="str">
        <f>IFERROR(IF(GEKO!J53&lt;&gt;"",$E$3,""),"")</f>
        <v/>
      </c>
      <c r="B53" s="41" t="str">
        <f>IFERROR(IF(GEKO!J53&lt;&gt;"",$D$9,""),"")</f>
        <v/>
      </c>
      <c r="C53" s="41" t="str">
        <f>IFERROR(IF(GEKO!J53&lt;&gt;"",$B$9,""),"")</f>
        <v/>
      </c>
      <c r="D53" s="41" t="str">
        <f>IFERROR(IF(GEKO!H53&lt;&gt;"", GEKO!$B$10 &amp; " " &amp; $B$11, ""), "")</f>
        <v/>
      </c>
      <c r="E53" s="41" t="str">
        <f>IFERROR(IF(GEKO!J53&lt;&gt;"",$B$14,""),"")</f>
        <v/>
      </c>
      <c r="F53" s="41" t="str">
        <f>IFERROR(IF(GEKO!J53&lt;&gt;"",TEXT(Wohnsitz!$C$12,"MM.JJ"),""),"")</f>
        <v/>
      </c>
      <c r="G53" s="41" t="str">
        <f>IF(ISBLANK(Wohnsitz!B48),"",(Wohnsitz!B48))</f>
        <v/>
      </c>
      <c r="H53" s="41" t="str">
        <f>IF(ISBLANK(Wohnsitz!G48),"",(Wohnsitz!G48))</f>
        <v/>
      </c>
      <c r="I53" s="41" t="str">
        <f>IF(ISBLANK(Wohnsitz!H48),"",(Wohnsitz!H48))</f>
        <v/>
      </c>
      <c r="J53" s="41" t="str">
        <f>IF(ISBLANK(Wohnsitz!I48),"",(Wohnsitz!I48))</f>
        <v/>
      </c>
      <c r="K53" s="41" t="str">
        <f>IF(ISBLANK(Wohnsitz!J48),"",(Wohnsitz!J48))</f>
        <v/>
      </c>
      <c r="L53" s="15" t="str">
        <f>IF(ISBLANK(Wohnsitz!K48),"",(Wohnsitz!K48))</f>
        <v/>
      </c>
      <c r="M53" s="42" t="str">
        <f>IF(ISBLANK(Wohnsitz!W48),"",(Wohnsitz!W48))</f>
        <v/>
      </c>
      <c r="N53" s="12" t="str">
        <f>IF(ISBLANK(Wohnsitz!L48),"",(Wohnsitz!L48/60))</f>
        <v/>
      </c>
      <c r="O53" s="12" t="str">
        <f>IF(ISBLANK(Wohnsitz!M48),"",(Wohnsitz!M48/60))</f>
        <v/>
      </c>
      <c r="P53" s="12" t="str">
        <f>IF(ISBLANK(Wohnsitz!N48),"",(Wohnsitz!N48/60))</f>
        <v/>
      </c>
      <c r="Q53" s="12">
        <f t="shared" si="2"/>
        <v>0</v>
      </c>
      <c r="R53" s="12" t="str">
        <f>IF(ISBLANK(Wohnsitz!P48),"",(Wohnsitz!P48))</f>
        <v/>
      </c>
      <c r="S53" s="12" t="str">
        <f>IF(ISBLANK(Wohnsitz!Q48),"",(Wohnsitz!Q48))</f>
        <v/>
      </c>
      <c r="T53" s="12" t="str">
        <f>IF(ISBLANK(Wohnsitz!R48),"",(Wohnsitz!R48))</f>
        <v/>
      </c>
      <c r="U53" s="12" t="str">
        <f>IF(ISBLANK(Wohnsitz!S48),"",(Wohnsitz!S48))</f>
        <v/>
      </c>
      <c r="V53" s="12" t="str">
        <f>IF(ISBLANK(Wohnsitz!T48),"",(Wohnsitz!T48))</f>
        <v/>
      </c>
      <c r="W53" s="12" t="str">
        <f>IF(ISBLANK(Wohnsitz!U48),"",(Wohnsitz!U48))</f>
        <v/>
      </c>
      <c r="X53" s="35">
        <f t="shared" si="3"/>
        <v>0</v>
      </c>
    </row>
    <row r="54" spans="1:24" ht="23.25" customHeight="1" x14ac:dyDescent="0.25">
      <c r="A54" s="41" t="str">
        <f>IFERROR(IF(GEKO!J54&lt;&gt;"",$E$3,""),"")</f>
        <v/>
      </c>
      <c r="B54" s="41" t="str">
        <f>IFERROR(IF(GEKO!J54&lt;&gt;"",$D$9,""),"")</f>
        <v/>
      </c>
      <c r="C54" s="41" t="str">
        <f>IFERROR(IF(GEKO!J54&lt;&gt;"",$B$9,""),"")</f>
        <v/>
      </c>
      <c r="D54" s="41" t="str">
        <f>IFERROR(IF(GEKO!H54&lt;&gt;"", GEKO!$B$10 &amp; " " &amp; $B$11, ""), "")</f>
        <v/>
      </c>
      <c r="E54" s="41" t="str">
        <f>IFERROR(IF(GEKO!J54&lt;&gt;"",$B$14,""),"")</f>
        <v/>
      </c>
      <c r="F54" s="41" t="str">
        <f>IFERROR(IF(GEKO!J54&lt;&gt;"",TEXT(Wohnsitz!$C$12,"MM.JJ"),""),"")</f>
        <v/>
      </c>
      <c r="G54" s="41" t="str">
        <f>IF(ISBLANK(Wohnsitz!B49),"",(Wohnsitz!B49))</f>
        <v/>
      </c>
      <c r="H54" s="41" t="str">
        <f>IF(ISBLANK(Wohnsitz!G49),"",(Wohnsitz!G49))</f>
        <v/>
      </c>
      <c r="I54" s="41" t="str">
        <f>IF(ISBLANK(Wohnsitz!H49),"",(Wohnsitz!H49))</f>
        <v/>
      </c>
      <c r="J54" s="41" t="str">
        <f>IF(ISBLANK(Wohnsitz!I49),"",(Wohnsitz!I49))</f>
        <v/>
      </c>
      <c r="K54" s="41" t="str">
        <f>IF(ISBLANK(Wohnsitz!J49),"",(Wohnsitz!J49))</f>
        <v/>
      </c>
      <c r="L54" s="15" t="str">
        <f>IF(ISBLANK(Wohnsitz!K49),"",(Wohnsitz!K49))</f>
        <v/>
      </c>
      <c r="M54" s="42" t="str">
        <f>IF(ISBLANK(Wohnsitz!W49),"",(Wohnsitz!W49))</f>
        <v/>
      </c>
      <c r="N54" s="12" t="str">
        <f>IF(ISBLANK(Wohnsitz!L49),"",(Wohnsitz!L49/60))</f>
        <v/>
      </c>
      <c r="O54" s="12" t="str">
        <f>IF(ISBLANK(Wohnsitz!M49),"",(Wohnsitz!M49/60))</f>
        <v/>
      </c>
      <c r="P54" s="12" t="str">
        <f>IF(ISBLANK(Wohnsitz!N49),"",(Wohnsitz!N49/60))</f>
        <v/>
      </c>
      <c r="Q54" s="12">
        <f t="shared" si="2"/>
        <v>0</v>
      </c>
      <c r="R54" s="12" t="str">
        <f>IF(ISBLANK(Wohnsitz!P49),"",(Wohnsitz!P49))</f>
        <v/>
      </c>
      <c r="S54" s="12" t="str">
        <f>IF(ISBLANK(Wohnsitz!Q49),"",(Wohnsitz!Q49))</f>
        <v/>
      </c>
      <c r="T54" s="12" t="str">
        <f>IF(ISBLANK(Wohnsitz!R49),"",(Wohnsitz!R49))</f>
        <v/>
      </c>
      <c r="U54" s="12" t="str">
        <f>IF(ISBLANK(Wohnsitz!S49),"",(Wohnsitz!S49))</f>
        <v/>
      </c>
      <c r="V54" s="12" t="str">
        <f>IF(ISBLANK(Wohnsitz!T49),"",(Wohnsitz!T49))</f>
        <v/>
      </c>
      <c r="W54" s="12" t="str">
        <f>IF(ISBLANK(Wohnsitz!U49),"",(Wohnsitz!U49))</f>
        <v/>
      </c>
      <c r="X54" s="35">
        <f t="shared" si="3"/>
        <v>0</v>
      </c>
    </row>
    <row r="55" spans="1:24" ht="23.25" customHeight="1" x14ac:dyDescent="0.25">
      <c r="A55" s="41" t="str">
        <f>IFERROR(IF(GEKO!J55&lt;&gt;"",$E$3,""),"")</f>
        <v/>
      </c>
      <c r="B55" s="41" t="str">
        <f>IFERROR(IF(GEKO!J55&lt;&gt;"",$D$9,""),"")</f>
        <v/>
      </c>
      <c r="C55" s="41" t="str">
        <f>IFERROR(IF(GEKO!J55&lt;&gt;"",$B$9,""),"")</f>
        <v/>
      </c>
      <c r="D55" s="41" t="str">
        <f>IFERROR(IF(GEKO!H55&lt;&gt;"", GEKO!$B$10 &amp; " " &amp; $B$11, ""), "")</f>
        <v/>
      </c>
      <c r="E55" s="41" t="str">
        <f>IFERROR(IF(GEKO!J55&lt;&gt;"",$B$14,""),"")</f>
        <v/>
      </c>
      <c r="F55" s="41" t="str">
        <f>IFERROR(IF(GEKO!J55&lt;&gt;"",TEXT(Wohnsitz!$C$12,"MM.JJ"),""),"")</f>
        <v/>
      </c>
      <c r="G55" s="41" t="str">
        <f>IF(ISBLANK(Wohnsitz!B50),"",(Wohnsitz!B50))</f>
        <v/>
      </c>
      <c r="H55" s="41" t="str">
        <f>IF(ISBLANK(Wohnsitz!G50),"",(Wohnsitz!G50))</f>
        <v/>
      </c>
      <c r="I55" s="41" t="str">
        <f>IF(ISBLANK(Wohnsitz!H50),"",(Wohnsitz!H50))</f>
        <v/>
      </c>
      <c r="J55" s="41" t="str">
        <f>IF(ISBLANK(Wohnsitz!I50),"",(Wohnsitz!I50))</f>
        <v/>
      </c>
      <c r="K55" s="41" t="str">
        <f>IF(ISBLANK(Wohnsitz!J50),"",(Wohnsitz!J50))</f>
        <v/>
      </c>
      <c r="L55" s="15" t="str">
        <f>IF(ISBLANK(Wohnsitz!K50),"",(Wohnsitz!K50))</f>
        <v/>
      </c>
      <c r="M55" s="42" t="str">
        <f>IF(ISBLANK(Wohnsitz!W50),"",(Wohnsitz!W50))</f>
        <v/>
      </c>
      <c r="N55" s="12" t="str">
        <f>IF(ISBLANK(Wohnsitz!L50),"",(Wohnsitz!L50/60))</f>
        <v/>
      </c>
      <c r="O55" s="12" t="str">
        <f>IF(ISBLANK(Wohnsitz!M50),"",(Wohnsitz!M50/60))</f>
        <v/>
      </c>
      <c r="P55" s="12" t="str">
        <f>IF(ISBLANK(Wohnsitz!N50),"",(Wohnsitz!N50/60))</f>
        <v/>
      </c>
      <c r="Q55" s="12">
        <f t="shared" si="2"/>
        <v>0</v>
      </c>
      <c r="R55" s="12" t="str">
        <f>IF(ISBLANK(Wohnsitz!P50),"",(Wohnsitz!P50))</f>
        <v/>
      </c>
      <c r="S55" s="12" t="str">
        <f>IF(ISBLANK(Wohnsitz!Q50),"",(Wohnsitz!Q50))</f>
        <v/>
      </c>
      <c r="T55" s="12" t="str">
        <f>IF(ISBLANK(Wohnsitz!R50),"",(Wohnsitz!R50))</f>
        <v/>
      </c>
      <c r="U55" s="12" t="str">
        <f>IF(ISBLANK(Wohnsitz!S50),"",(Wohnsitz!S50))</f>
        <v/>
      </c>
      <c r="V55" s="12" t="str">
        <f>IF(ISBLANK(Wohnsitz!T50),"",(Wohnsitz!T50))</f>
        <v/>
      </c>
      <c r="W55" s="12" t="str">
        <f>IF(ISBLANK(Wohnsitz!U50),"",(Wohnsitz!U50))</f>
        <v/>
      </c>
      <c r="X55" s="35">
        <f t="shared" si="3"/>
        <v>0</v>
      </c>
    </row>
    <row r="56" spans="1:24" ht="23.25" customHeight="1" x14ac:dyDescent="0.25">
      <c r="A56" s="41" t="str">
        <f>IFERROR(IF(GEKO!J56&lt;&gt;"",$E$3,""),"")</f>
        <v/>
      </c>
      <c r="B56" s="41" t="str">
        <f>IFERROR(IF(GEKO!J56&lt;&gt;"",$D$9,""),"")</f>
        <v/>
      </c>
      <c r="C56" s="41" t="str">
        <f>IFERROR(IF(GEKO!J56&lt;&gt;"",$B$9,""),"")</f>
        <v/>
      </c>
      <c r="D56" s="41" t="str">
        <f>IFERROR(IF(GEKO!H56&lt;&gt;"", GEKO!$B$10 &amp; " " &amp; $B$11, ""), "")</f>
        <v/>
      </c>
      <c r="E56" s="41" t="str">
        <f>IFERROR(IF(GEKO!J56&lt;&gt;"",$B$14,""),"")</f>
        <v/>
      </c>
      <c r="F56" s="41" t="str">
        <f>IFERROR(IF(GEKO!J56&lt;&gt;"",TEXT(Wohnsitz!$C$12,"MM.JJ"),""),"")</f>
        <v/>
      </c>
      <c r="G56" s="41" t="str">
        <f>IF(ISBLANK(Wohnsitz!B51),"",(Wohnsitz!B51))</f>
        <v/>
      </c>
      <c r="H56" s="41" t="str">
        <f>IF(ISBLANK(Wohnsitz!G51),"",(Wohnsitz!G51))</f>
        <v/>
      </c>
      <c r="I56" s="41" t="str">
        <f>IF(ISBLANK(Wohnsitz!H51),"",(Wohnsitz!H51))</f>
        <v/>
      </c>
      <c r="J56" s="41" t="str">
        <f>IF(ISBLANK(Wohnsitz!I51),"",(Wohnsitz!I51))</f>
        <v/>
      </c>
      <c r="K56" s="41" t="str">
        <f>IF(ISBLANK(Wohnsitz!J51),"",(Wohnsitz!J51))</f>
        <v/>
      </c>
      <c r="L56" s="15" t="str">
        <f>IF(ISBLANK(Wohnsitz!K51),"",(Wohnsitz!K51))</f>
        <v/>
      </c>
      <c r="M56" s="42" t="str">
        <f>IF(ISBLANK(Wohnsitz!W51),"",(Wohnsitz!W51))</f>
        <v/>
      </c>
      <c r="N56" s="12" t="str">
        <f>IF(ISBLANK(Wohnsitz!L51),"",(Wohnsitz!L51/60))</f>
        <v/>
      </c>
      <c r="O56" s="12" t="str">
        <f>IF(ISBLANK(Wohnsitz!M51),"",(Wohnsitz!M51/60))</f>
        <v/>
      </c>
      <c r="P56" s="12" t="str">
        <f>IF(ISBLANK(Wohnsitz!N51),"",(Wohnsitz!N51/60))</f>
        <v/>
      </c>
      <c r="Q56" s="12">
        <f t="shared" si="2"/>
        <v>0</v>
      </c>
      <c r="R56" s="12" t="str">
        <f>IF(ISBLANK(Wohnsitz!P51),"",(Wohnsitz!P51))</f>
        <v/>
      </c>
      <c r="S56" s="12" t="str">
        <f>IF(ISBLANK(Wohnsitz!Q51),"",(Wohnsitz!Q51))</f>
        <v/>
      </c>
      <c r="T56" s="12" t="str">
        <f>IF(ISBLANK(Wohnsitz!R51),"",(Wohnsitz!R51))</f>
        <v/>
      </c>
      <c r="U56" s="12" t="str">
        <f>IF(ISBLANK(Wohnsitz!S51),"",(Wohnsitz!S51))</f>
        <v/>
      </c>
      <c r="V56" s="12" t="str">
        <f>IF(ISBLANK(Wohnsitz!T51),"",(Wohnsitz!T51))</f>
        <v/>
      </c>
      <c r="W56" s="12" t="str">
        <f>IF(ISBLANK(Wohnsitz!U51),"",(Wohnsitz!U51))</f>
        <v/>
      </c>
      <c r="X56" s="35">
        <f t="shared" si="3"/>
        <v>0</v>
      </c>
    </row>
    <row r="57" spans="1:24" ht="23.25" customHeight="1" x14ac:dyDescent="0.25">
      <c r="A57" s="41" t="str">
        <f>IFERROR(IF(GEKO!J57&lt;&gt;"",$E$3,""),"")</f>
        <v/>
      </c>
      <c r="B57" s="41" t="str">
        <f>IFERROR(IF(GEKO!J57&lt;&gt;"",$D$9,""),"")</f>
        <v/>
      </c>
      <c r="C57" s="41" t="str">
        <f>IFERROR(IF(GEKO!J57&lt;&gt;"",$B$9,""),"")</f>
        <v/>
      </c>
      <c r="D57" s="41" t="str">
        <f>IFERROR(IF(GEKO!H57&lt;&gt;"", GEKO!$B$10 &amp; " " &amp; $B$11, ""), "")</f>
        <v/>
      </c>
      <c r="E57" s="41" t="str">
        <f>IFERROR(IF(GEKO!J57&lt;&gt;"",$B$14,""),"")</f>
        <v/>
      </c>
      <c r="F57" s="41" t="str">
        <f>IFERROR(IF(GEKO!J57&lt;&gt;"",TEXT(Wohnsitz!$C$12,"MM.JJ"),""),"")</f>
        <v/>
      </c>
      <c r="G57" s="41" t="str">
        <f>IF(ISBLANK(Wohnsitz!B52),"",(Wohnsitz!B52))</f>
        <v/>
      </c>
      <c r="H57" s="41" t="str">
        <f>IF(ISBLANK(Wohnsitz!G52),"",(Wohnsitz!G52))</f>
        <v/>
      </c>
      <c r="I57" s="41" t="str">
        <f>IF(ISBLANK(Wohnsitz!H52),"",(Wohnsitz!H52))</f>
        <v/>
      </c>
      <c r="J57" s="41" t="str">
        <f>IF(ISBLANK(Wohnsitz!I52),"",(Wohnsitz!I52))</f>
        <v/>
      </c>
      <c r="K57" s="41" t="str">
        <f>IF(ISBLANK(Wohnsitz!J52),"",(Wohnsitz!J52))</f>
        <v/>
      </c>
      <c r="L57" s="15" t="str">
        <f>IF(ISBLANK(Wohnsitz!K52),"",(Wohnsitz!K52))</f>
        <v/>
      </c>
      <c r="M57" s="42" t="str">
        <f>IF(ISBLANK(Wohnsitz!W52),"",(Wohnsitz!W52))</f>
        <v/>
      </c>
      <c r="N57" s="12" t="str">
        <f>IF(ISBLANK(Wohnsitz!L52),"",(Wohnsitz!L52/60))</f>
        <v/>
      </c>
      <c r="O57" s="12" t="str">
        <f>IF(ISBLANK(Wohnsitz!M52),"",(Wohnsitz!M52/60))</f>
        <v/>
      </c>
      <c r="P57" s="12" t="str">
        <f>IF(ISBLANK(Wohnsitz!N52),"",(Wohnsitz!N52/60))</f>
        <v/>
      </c>
      <c r="Q57" s="12">
        <f t="shared" si="2"/>
        <v>0</v>
      </c>
      <c r="R57" s="12" t="str">
        <f>IF(ISBLANK(Wohnsitz!P52),"",(Wohnsitz!P52))</f>
        <v/>
      </c>
      <c r="S57" s="12" t="str">
        <f>IF(ISBLANK(Wohnsitz!Q52),"",(Wohnsitz!Q52))</f>
        <v/>
      </c>
      <c r="T57" s="12" t="str">
        <f>IF(ISBLANK(Wohnsitz!R52),"",(Wohnsitz!R52))</f>
        <v/>
      </c>
      <c r="U57" s="12" t="str">
        <f>IF(ISBLANK(Wohnsitz!S52),"",(Wohnsitz!S52))</f>
        <v/>
      </c>
      <c r="V57" s="12" t="str">
        <f>IF(ISBLANK(Wohnsitz!T52),"",(Wohnsitz!T52))</f>
        <v/>
      </c>
      <c r="W57" s="12" t="str">
        <f>IF(ISBLANK(Wohnsitz!U52),"",(Wohnsitz!U52))</f>
        <v/>
      </c>
      <c r="X57" s="35">
        <f t="shared" si="3"/>
        <v>0</v>
      </c>
    </row>
    <row r="58" spans="1:24" ht="23.25" customHeight="1" x14ac:dyDescent="0.25">
      <c r="A58" s="41" t="str">
        <f>IFERROR(IF(GEKO!J58&lt;&gt;"",$E$3,""),"")</f>
        <v/>
      </c>
      <c r="B58" s="41" t="str">
        <f>IFERROR(IF(GEKO!J58&lt;&gt;"",$D$9,""),"")</f>
        <v/>
      </c>
      <c r="C58" s="41" t="str">
        <f>IFERROR(IF(GEKO!J58&lt;&gt;"",$B$9,""),"")</f>
        <v/>
      </c>
      <c r="D58" s="41" t="str">
        <f>IFERROR(IF(GEKO!H58&lt;&gt;"", GEKO!$B$10 &amp; " " &amp; $B$11, ""), "")</f>
        <v/>
      </c>
      <c r="E58" s="41" t="str">
        <f>IFERROR(IF(GEKO!J58&lt;&gt;"",$B$14,""),"")</f>
        <v/>
      </c>
      <c r="F58" s="41" t="str">
        <f>IFERROR(IF(GEKO!J58&lt;&gt;"",TEXT(Wohnsitz!$C$12,"MM.JJ"),""),"")</f>
        <v/>
      </c>
      <c r="G58" s="41" t="str">
        <f>IF(ISBLANK(Wohnsitz!B53),"",(Wohnsitz!B53))</f>
        <v/>
      </c>
      <c r="H58" s="41" t="str">
        <f>IF(ISBLANK(Wohnsitz!G53),"",(Wohnsitz!G53))</f>
        <v/>
      </c>
      <c r="I58" s="41" t="str">
        <f>IF(ISBLANK(Wohnsitz!H53),"",(Wohnsitz!H53))</f>
        <v/>
      </c>
      <c r="J58" s="41" t="str">
        <f>IF(ISBLANK(Wohnsitz!I53),"",(Wohnsitz!I53))</f>
        <v/>
      </c>
      <c r="K58" s="41" t="str">
        <f>IF(ISBLANK(Wohnsitz!J53),"",(Wohnsitz!J53))</f>
        <v/>
      </c>
      <c r="L58" s="15" t="str">
        <f>IF(ISBLANK(Wohnsitz!K53),"",(Wohnsitz!K53))</f>
        <v/>
      </c>
      <c r="M58" s="42" t="str">
        <f>IF(ISBLANK(Wohnsitz!W53),"",(Wohnsitz!W53))</f>
        <v/>
      </c>
      <c r="N58" s="12" t="str">
        <f>IF(ISBLANK(Wohnsitz!L53),"",(Wohnsitz!L53/60))</f>
        <v/>
      </c>
      <c r="O58" s="12" t="str">
        <f>IF(ISBLANK(Wohnsitz!M53),"",(Wohnsitz!M53/60))</f>
        <v/>
      </c>
      <c r="P58" s="12" t="str">
        <f>IF(ISBLANK(Wohnsitz!N53),"",(Wohnsitz!N53/60))</f>
        <v/>
      </c>
      <c r="Q58" s="12">
        <f t="shared" si="2"/>
        <v>0</v>
      </c>
      <c r="R58" s="12" t="str">
        <f>IF(ISBLANK(Wohnsitz!P53),"",(Wohnsitz!P53))</f>
        <v/>
      </c>
      <c r="S58" s="12" t="str">
        <f>IF(ISBLANK(Wohnsitz!Q53),"",(Wohnsitz!Q53))</f>
        <v/>
      </c>
      <c r="T58" s="12" t="str">
        <f>IF(ISBLANK(Wohnsitz!R53),"",(Wohnsitz!R53))</f>
        <v/>
      </c>
      <c r="U58" s="12" t="str">
        <f>IF(ISBLANK(Wohnsitz!S53),"",(Wohnsitz!S53))</f>
        <v/>
      </c>
      <c r="V58" s="12" t="str">
        <f>IF(ISBLANK(Wohnsitz!T53),"",(Wohnsitz!T53))</f>
        <v/>
      </c>
      <c r="W58" s="12" t="str">
        <f>IF(ISBLANK(Wohnsitz!U53),"",(Wohnsitz!U53))</f>
        <v/>
      </c>
      <c r="X58" s="35">
        <f t="shared" si="3"/>
        <v>0</v>
      </c>
    </row>
    <row r="59" spans="1:24" ht="23.25" customHeight="1" x14ac:dyDescent="0.25">
      <c r="A59" s="41" t="str">
        <f>IFERROR(IF(GEKO!J59&lt;&gt;"",$E$3,""),"")</f>
        <v/>
      </c>
      <c r="B59" s="41" t="str">
        <f>IFERROR(IF(GEKO!J59&lt;&gt;"",$D$9,""),"")</f>
        <v/>
      </c>
      <c r="C59" s="41" t="str">
        <f>IFERROR(IF(GEKO!J59&lt;&gt;"",$B$9,""),"")</f>
        <v/>
      </c>
      <c r="D59" s="41" t="str">
        <f>IFERROR(IF(GEKO!H59&lt;&gt;"", GEKO!$B$10 &amp; " " &amp; $B$11, ""), "")</f>
        <v/>
      </c>
      <c r="E59" s="41" t="str">
        <f>IFERROR(IF(GEKO!J59&lt;&gt;"",$B$14,""),"")</f>
        <v/>
      </c>
      <c r="F59" s="41" t="str">
        <f>IFERROR(IF(GEKO!J59&lt;&gt;"",TEXT(Wohnsitz!$C$12,"MM.JJ"),""),"")</f>
        <v/>
      </c>
      <c r="G59" s="41" t="str">
        <f>IF(ISBLANK(Wohnsitz!B54),"",(Wohnsitz!B54))</f>
        <v/>
      </c>
      <c r="H59" s="41" t="str">
        <f>IF(ISBLANK(Wohnsitz!G54),"",(Wohnsitz!G54))</f>
        <v/>
      </c>
      <c r="I59" s="41" t="str">
        <f>IF(ISBLANK(Wohnsitz!H54),"",(Wohnsitz!H54))</f>
        <v/>
      </c>
      <c r="J59" s="41" t="str">
        <f>IF(ISBLANK(Wohnsitz!I54),"",(Wohnsitz!I54))</f>
        <v/>
      </c>
      <c r="K59" s="41" t="str">
        <f>IF(ISBLANK(Wohnsitz!J54),"",(Wohnsitz!J54))</f>
        <v/>
      </c>
      <c r="L59" s="15" t="str">
        <f>IF(ISBLANK(Wohnsitz!K54),"",(Wohnsitz!K54))</f>
        <v/>
      </c>
      <c r="M59" s="42" t="str">
        <f>IF(ISBLANK(Wohnsitz!W54),"",(Wohnsitz!W54))</f>
        <v/>
      </c>
      <c r="N59" s="12" t="str">
        <f>IF(ISBLANK(Wohnsitz!L54),"",(Wohnsitz!L54/60))</f>
        <v/>
      </c>
      <c r="O59" s="12" t="str">
        <f>IF(ISBLANK(Wohnsitz!M54),"",(Wohnsitz!M54/60))</f>
        <v/>
      </c>
      <c r="P59" s="12" t="str">
        <f>IF(ISBLANK(Wohnsitz!N54),"",(Wohnsitz!N54/60))</f>
        <v/>
      </c>
      <c r="Q59" s="12">
        <f t="shared" si="2"/>
        <v>0</v>
      </c>
      <c r="R59" s="12" t="str">
        <f>IF(ISBLANK(Wohnsitz!P54),"",(Wohnsitz!P54))</f>
        <v/>
      </c>
      <c r="S59" s="12" t="str">
        <f>IF(ISBLANK(Wohnsitz!Q54),"",(Wohnsitz!Q54))</f>
        <v/>
      </c>
      <c r="T59" s="12" t="str">
        <f>IF(ISBLANK(Wohnsitz!R54),"",(Wohnsitz!R54))</f>
        <v/>
      </c>
      <c r="U59" s="12" t="str">
        <f>IF(ISBLANK(Wohnsitz!S54),"",(Wohnsitz!S54))</f>
        <v/>
      </c>
      <c r="V59" s="12" t="str">
        <f>IF(ISBLANK(Wohnsitz!T54),"",(Wohnsitz!T54))</f>
        <v/>
      </c>
      <c r="W59" s="12" t="str">
        <f>IF(ISBLANK(Wohnsitz!U54),"",(Wohnsitz!U54))</f>
        <v/>
      </c>
      <c r="X59" s="35">
        <f t="shared" si="3"/>
        <v>0</v>
      </c>
    </row>
    <row r="60" spans="1:24" ht="23.25" customHeight="1" x14ac:dyDescent="0.25">
      <c r="A60" s="41" t="str">
        <f>IFERROR(IF(GEKO!J60&lt;&gt;"",$E$3,""),"")</f>
        <v/>
      </c>
      <c r="B60" s="41" t="str">
        <f>IFERROR(IF(GEKO!J60&lt;&gt;"",$D$9,""),"")</f>
        <v/>
      </c>
      <c r="C60" s="41" t="str">
        <f>IFERROR(IF(GEKO!J60&lt;&gt;"",$B$9,""),"")</f>
        <v/>
      </c>
      <c r="D60" s="41" t="str">
        <f>IFERROR(IF(GEKO!H60&lt;&gt;"", GEKO!$B$10 &amp; " " &amp; $B$11, ""), "")</f>
        <v/>
      </c>
      <c r="E60" s="41" t="str">
        <f>IFERROR(IF(GEKO!J60&lt;&gt;"",$B$14,""),"")</f>
        <v/>
      </c>
      <c r="F60" s="41" t="str">
        <f>IFERROR(IF(GEKO!J60&lt;&gt;"",TEXT(Wohnsitz!$C$12,"MM.JJ"),""),"")</f>
        <v/>
      </c>
      <c r="G60" s="41" t="str">
        <f>IF(ISBLANK(Wohnsitz!B55),"",(Wohnsitz!B55))</f>
        <v/>
      </c>
      <c r="H60" s="41" t="str">
        <f>IF(ISBLANK(Wohnsitz!G55),"",(Wohnsitz!G55))</f>
        <v/>
      </c>
      <c r="I60" s="41" t="str">
        <f>IF(ISBLANK(Wohnsitz!H55),"",(Wohnsitz!H55))</f>
        <v/>
      </c>
      <c r="J60" s="41" t="str">
        <f>IF(ISBLANK(Wohnsitz!I55),"",(Wohnsitz!I55))</f>
        <v/>
      </c>
      <c r="K60" s="41" t="str">
        <f>IF(ISBLANK(Wohnsitz!J55),"",(Wohnsitz!J55))</f>
        <v/>
      </c>
      <c r="L60" s="15" t="str">
        <f>IF(ISBLANK(Wohnsitz!K55),"",(Wohnsitz!K55))</f>
        <v/>
      </c>
      <c r="M60" s="42" t="str">
        <f>IF(ISBLANK(Wohnsitz!W55),"",(Wohnsitz!W55))</f>
        <v/>
      </c>
      <c r="N60" s="12" t="str">
        <f>IF(ISBLANK(Wohnsitz!L55),"",(Wohnsitz!L55/60))</f>
        <v/>
      </c>
      <c r="O60" s="12" t="str">
        <f>IF(ISBLANK(Wohnsitz!M55),"",(Wohnsitz!M55/60))</f>
        <v/>
      </c>
      <c r="P60" s="12" t="str">
        <f>IF(ISBLANK(Wohnsitz!N55),"",(Wohnsitz!N55/60))</f>
        <v/>
      </c>
      <c r="Q60" s="12">
        <f t="shared" si="2"/>
        <v>0</v>
      </c>
      <c r="R60" s="12" t="str">
        <f>IF(ISBLANK(Wohnsitz!P55),"",(Wohnsitz!P55))</f>
        <v/>
      </c>
      <c r="S60" s="12" t="str">
        <f>IF(ISBLANK(Wohnsitz!Q55),"",(Wohnsitz!Q55))</f>
        <v/>
      </c>
      <c r="T60" s="12" t="str">
        <f>IF(ISBLANK(Wohnsitz!R55),"",(Wohnsitz!R55))</f>
        <v/>
      </c>
      <c r="U60" s="12" t="str">
        <f>IF(ISBLANK(Wohnsitz!S55),"",(Wohnsitz!S55))</f>
        <v/>
      </c>
      <c r="V60" s="12" t="str">
        <f>IF(ISBLANK(Wohnsitz!T55),"",(Wohnsitz!T55))</f>
        <v/>
      </c>
      <c r="W60" s="12" t="str">
        <f>IF(ISBLANK(Wohnsitz!U55),"",(Wohnsitz!U55))</f>
        <v/>
      </c>
      <c r="X60" s="35">
        <f t="shared" si="3"/>
        <v>0</v>
      </c>
    </row>
    <row r="61" spans="1:24" ht="23.25" customHeight="1" x14ac:dyDescent="0.25">
      <c r="A61" s="41" t="str">
        <f>IFERROR(IF(GEKO!J61&lt;&gt;"",$E$3,""),"")</f>
        <v/>
      </c>
      <c r="B61" s="41" t="str">
        <f>IFERROR(IF(GEKO!J61&lt;&gt;"",$D$9,""),"")</f>
        <v/>
      </c>
      <c r="C61" s="41" t="str">
        <f>IFERROR(IF(GEKO!J61&lt;&gt;"",$B$9,""),"")</f>
        <v/>
      </c>
      <c r="D61" s="41" t="str">
        <f>IFERROR(IF(GEKO!H61&lt;&gt;"", GEKO!$B$10 &amp; " " &amp; $B$11, ""), "")</f>
        <v/>
      </c>
      <c r="E61" s="41" t="str">
        <f>IFERROR(IF(GEKO!J61&lt;&gt;"",$B$14,""),"")</f>
        <v/>
      </c>
      <c r="F61" s="41" t="str">
        <f>IFERROR(IF(GEKO!J61&lt;&gt;"",TEXT(Wohnsitz!$C$12,"MM.JJ"),""),"")</f>
        <v/>
      </c>
      <c r="G61" s="41" t="str">
        <f>IF(ISBLANK(Wohnsitz!B56),"",(Wohnsitz!B56))</f>
        <v/>
      </c>
      <c r="H61" s="41" t="str">
        <f>IF(ISBLANK(Wohnsitz!G56),"",(Wohnsitz!G56))</f>
        <v/>
      </c>
      <c r="I61" s="41" t="str">
        <f>IF(ISBLANK(Wohnsitz!H56),"",(Wohnsitz!H56))</f>
        <v/>
      </c>
      <c r="J61" s="41" t="str">
        <f>IF(ISBLANK(Wohnsitz!I56),"",(Wohnsitz!I56))</f>
        <v/>
      </c>
      <c r="K61" s="41" t="str">
        <f>IF(ISBLANK(Wohnsitz!J56),"",(Wohnsitz!J56))</f>
        <v/>
      </c>
      <c r="L61" s="15" t="str">
        <f>IF(ISBLANK(Wohnsitz!K56),"",(Wohnsitz!K56))</f>
        <v/>
      </c>
      <c r="M61" s="42" t="str">
        <f>IF(ISBLANK(Wohnsitz!W56),"",(Wohnsitz!W56))</f>
        <v/>
      </c>
      <c r="N61" s="12" t="str">
        <f>IF(ISBLANK(Wohnsitz!L56),"",(Wohnsitz!L56/60))</f>
        <v/>
      </c>
      <c r="O61" s="12" t="str">
        <f>IF(ISBLANK(Wohnsitz!M56),"",(Wohnsitz!M56/60))</f>
        <v/>
      </c>
      <c r="P61" s="12" t="str">
        <f>IF(ISBLANK(Wohnsitz!N56),"",(Wohnsitz!N56/60))</f>
        <v/>
      </c>
      <c r="Q61" s="12">
        <f t="shared" si="2"/>
        <v>0</v>
      </c>
      <c r="R61" s="12" t="str">
        <f>IF(ISBLANK(Wohnsitz!P56),"",(Wohnsitz!P56))</f>
        <v/>
      </c>
      <c r="S61" s="12" t="str">
        <f>IF(ISBLANK(Wohnsitz!Q56),"",(Wohnsitz!Q56))</f>
        <v/>
      </c>
      <c r="T61" s="12" t="str">
        <f>IF(ISBLANK(Wohnsitz!R56),"",(Wohnsitz!R56))</f>
        <v/>
      </c>
      <c r="U61" s="12" t="str">
        <f>IF(ISBLANK(Wohnsitz!S56),"",(Wohnsitz!S56))</f>
        <v/>
      </c>
      <c r="V61" s="12" t="str">
        <f>IF(ISBLANK(Wohnsitz!T56),"",(Wohnsitz!T56))</f>
        <v/>
      </c>
      <c r="W61" s="12" t="str">
        <f>IF(ISBLANK(Wohnsitz!U56),"",(Wohnsitz!U56))</f>
        <v/>
      </c>
      <c r="X61" s="35">
        <f t="shared" si="3"/>
        <v>0</v>
      </c>
    </row>
    <row r="62" spans="1:24" ht="23.25" customHeight="1" x14ac:dyDescent="0.25">
      <c r="A62" s="41" t="str">
        <f>IFERROR(IF(GEKO!J62&lt;&gt;"",$E$3,""),"")</f>
        <v/>
      </c>
      <c r="B62" s="41" t="str">
        <f>IFERROR(IF(GEKO!J62&lt;&gt;"",$D$9,""),"")</f>
        <v/>
      </c>
      <c r="C62" s="41" t="str">
        <f>IFERROR(IF(GEKO!J62&lt;&gt;"",$B$9,""),"")</f>
        <v/>
      </c>
      <c r="D62" s="41" t="str">
        <f>IFERROR(IF(GEKO!H62&lt;&gt;"", GEKO!$B$10 &amp; " " &amp; $B$11, ""), "")</f>
        <v/>
      </c>
      <c r="E62" s="41" t="str">
        <f>IFERROR(IF(GEKO!J62&lt;&gt;"",$B$14,""),"")</f>
        <v/>
      </c>
      <c r="F62" s="41" t="str">
        <f>IFERROR(IF(GEKO!J62&lt;&gt;"",TEXT(Wohnsitz!$C$12,"MM.JJ"),""),"")</f>
        <v/>
      </c>
      <c r="G62" s="41" t="str">
        <f>IF(ISBLANK(Wohnsitz!B57),"",(Wohnsitz!B57))</f>
        <v/>
      </c>
      <c r="H62" s="41" t="str">
        <f>IF(ISBLANK(Wohnsitz!G57),"",(Wohnsitz!G57))</f>
        <v/>
      </c>
      <c r="I62" s="41" t="str">
        <f>IF(ISBLANK(Wohnsitz!H57),"",(Wohnsitz!H57))</f>
        <v/>
      </c>
      <c r="J62" s="41" t="str">
        <f>IF(ISBLANK(Wohnsitz!I57),"",(Wohnsitz!I57))</f>
        <v/>
      </c>
      <c r="K62" s="41" t="str">
        <f>IF(ISBLANK(Wohnsitz!J57),"",(Wohnsitz!J57))</f>
        <v/>
      </c>
      <c r="L62" s="15" t="str">
        <f>IF(ISBLANK(Wohnsitz!K57),"",(Wohnsitz!K57))</f>
        <v/>
      </c>
      <c r="M62" s="42" t="str">
        <f>IF(ISBLANK(Wohnsitz!W57),"",(Wohnsitz!W57))</f>
        <v/>
      </c>
      <c r="N62" s="12" t="str">
        <f>IF(ISBLANK(Wohnsitz!L57),"",(Wohnsitz!L57/60))</f>
        <v/>
      </c>
      <c r="O62" s="12" t="str">
        <f>IF(ISBLANK(Wohnsitz!M57),"",(Wohnsitz!M57/60))</f>
        <v/>
      </c>
      <c r="P62" s="12" t="str">
        <f>IF(ISBLANK(Wohnsitz!N57),"",(Wohnsitz!N57/60))</f>
        <v/>
      </c>
      <c r="Q62" s="12">
        <f t="shared" si="2"/>
        <v>0</v>
      </c>
      <c r="R62" s="12" t="str">
        <f>IF(ISBLANK(Wohnsitz!P57),"",(Wohnsitz!P57))</f>
        <v/>
      </c>
      <c r="S62" s="12" t="str">
        <f>IF(ISBLANK(Wohnsitz!Q57),"",(Wohnsitz!Q57))</f>
        <v/>
      </c>
      <c r="T62" s="12" t="str">
        <f>IF(ISBLANK(Wohnsitz!R57),"",(Wohnsitz!R57))</f>
        <v/>
      </c>
      <c r="U62" s="12" t="str">
        <f>IF(ISBLANK(Wohnsitz!S57),"",(Wohnsitz!S57))</f>
        <v/>
      </c>
      <c r="V62" s="12" t="str">
        <f>IF(ISBLANK(Wohnsitz!T57),"",(Wohnsitz!T57))</f>
        <v/>
      </c>
      <c r="W62" s="12" t="str">
        <f>IF(ISBLANK(Wohnsitz!U57),"",(Wohnsitz!U57))</f>
        <v/>
      </c>
      <c r="X62" s="35">
        <f t="shared" si="3"/>
        <v>0</v>
      </c>
    </row>
    <row r="63" spans="1:24" ht="23.25" customHeight="1" x14ac:dyDescent="0.25">
      <c r="A63" s="41" t="str">
        <f>IFERROR(IF(GEKO!J63&lt;&gt;"",$E$3,""),"")</f>
        <v/>
      </c>
      <c r="B63" s="41" t="str">
        <f>IFERROR(IF(GEKO!J63&lt;&gt;"",$D$9,""),"")</f>
        <v/>
      </c>
      <c r="C63" s="41" t="str">
        <f>IFERROR(IF(GEKO!J63&lt;&gt;"",$B$9,""),"")</f>
        <v/>
      </c>
      <c r="D63" s="41" t="str">
        <f>IFERROR(IF(GEKO!H63&lt;&gt;"", GEKO!$B$10 &amp; " " &amp; $B$11, ""), "")</f>
        <v/>
      </c>
      <c r="E63" s="41" t="str">
        <f>IFERROR(IF(GEKO!J63&lt;&gt;"",$B$14,""),"")</f>
        <v/>
      </c>
      <c r="F63" s="41" t="str">
        <f>IFERROR(IF(GEKO!J63&lt;&gt;"",TEXT(Wohnsitz!$C$12,"MM.JJ"),""),"")</f>
        <v/>
      </c>
      <c r="G63" s="41" t="str">
        <f>IF(ISBLANK(Wohnsitz!B58),"",(Wohnsitz!B58))</f>
        <v/>
      </c>
      <c r="H63" s="41" t="str">
        <f>IF(ISBLANK(Wohnsitz!G58),"",(Wohnsitz!G58))</f>
        <v/>
      </c>
      <c r="I63" s="41" t="str">
        <f>IF(ISBLANK(Wohnsitz!H58),"",(Wohnsitz!H58))</f>
        <v/>
      </c>
      <c r="J63" s="41" t="str">
        <f>IF(ISBLANK(Wohnsitz!I58),"",(Wohnsitz!I58))</f>
        <v/>
      </c>
      <c r="K63" s="41" t="str">
        <f>IF(ISBLANK(Wohnsitz!J58),"",(Wohnsitz!J58))</f>
        <v/>
      </c>
      <c r="L63" s="15" t="str">
        <f>IF(ISBLANK(Wohnsitz!K58),"",(Wohnsitz!K58))</f>
        <v/>
      </c>
      <c r="M63" s="42" t="str">
        <f>IF(ISBLANK(Wohnsitz!W58),"",(Wohnsitz!W58))</f>
        <v/>
      </c>
      <c r="N63" s="12" t="str">
        <f>IF(ISBLANK(Wohnsitz!L58),"",(Wohnsitz!L58/60))</f>
        <v/>
      </c>
      <c r="O63" s="12" t="str">
        <f>IF(ISBLANK(Wohnsitz!M58),"",(Wohnsitz!M58/60))</f>
        <v/>
      </c>
      <c r="P63" s="12" t="str">
        <f>IF(ISBLANK(Wohnsitz!N58),"",(Wohnsitz!N58/60))</f>
        <v/>
      </c>
      <c r="Q63" s="12">
        <f t="shared" si="2"/>
        <v>0</v>
      </c>
      <c r="R63" s="12" t="str">
        <f>IF(ISBLANK(Wohnsitz!P58),"",(Wohnsitz!P58))</f>
        <v/>
      </c>
      <c r="S63" s="12" t="str">
        <f>IF(ISBLANK(Wohnsitz!Q58),"",(Wohnsitz!Q58))</f>
        <v/>
      </c>
      <c r="T63" s="12" t="str">
        <f>IF(ISBLANK(Wohnsitz!R58),"",(Wohnsitz!R58))</f>
        <v/>
      </c>
      <c r="U63" s="12" t="str">
        <f>IF(ISBLANK(Wohnsitz!S58),"",(Wohnsitz!S58))</f>
        <v/>
      </c>
      <c r="V63" s="12" t="str">
        <f>IF(ISBLANK(Wohnsitz!T58),"",(Wohnsitz!T58))</f>
        <v/>
      </c>
      <c r="W63" s="12" t="str">
        <f>IF(ISBLANK(Wohnsitz!U58),"",(Wohnsitz!U58))</f>
        <v/>
      </c>
      <c r="X63" s="35">
        <f t="shared" si="3"/>
        <v>0</v>
      </c>
    </row>
    <row r="64" spans="1:24" ht="23.25" customHeight="1" x14ac:dyDescent="0.25">
      <c r="A64" s="41" t="str">
        <f>IFERROR(IF(GEKO!J64&lt;&gt;"",$E$3,""),"")</f>
        <v/>
      </c>
      <c r="B64" s="41" t="str">
        <f>IFERROR(IF(GEKO!J64&lt;&gt;"",$D$9,""),"")</f>
        <v/>
      </c>
      <c r="C64" s="41" t="str">
        <f>IFERROR(IF(GEKO!J64&lt;&gt;"",$B$9,""),"")</f>
        <v/>
      </c>
      <c r="D64" s="41" t="str">
        <f>IFERROR(IF(GEKO!H64&lt;&gt;"", GEKO!$B$10 &amp; " " &amp; $B$11, ""), "")</f>
        <v/>
      </c>
      <c r="E64" s="41" t="str">
        <f>IFERROR(IF(GEKO!J64&lt;&gt;"",$B$14,""),"")</f>
        <v/>
      </c>
      <c r="F64" s="41" t="str">
        <f>IFERROR(IF(GEKO!J64&lt;&gt;"",TEXT(Wohnsitz!$C$12,"MM.JJ"),""),"")</f>
        <v/>
      </c>
      <c r="G64" s="41" t="str">
        <f>IF(ISBLANK(Wohnsitz!B59),"",(Wohnsitz!B59))</f>
        <v/>
      </c>
      <c r="H64" s="41" t="str">
        <f>IF(ISBLANK(Wohnsitz!G59),"",(Wohnsitz!G59))</f>
        <v/>
      </c>
      <c r="I64" s="41" t="str">
        <f>IF(ISBLANK(Wohnsitz!H59),"",(Wohnsitz!H59))</f>
        <v/>
      </c>
      <c r="J64" s="41" t="str">
        <f>IF(ISBLANK(Wohnsitz!I59),"",(Wohnsitz!I59))</f>
        <v/>
      </c>
      <c r="K64" s="41" t="str">
        <f>IF(ISBLANK(Wohnsitz!J59),"",(Wohnsitz!J59))</f>
        <v/>
      </c>
      <c r="L64" s="15" t="str">
        <f>IF(ISBLANK(Wohnsitz!K59),"",(Wohnsitz!K59))</f>
        <v/>
      </c>
      <c r="M64" s="42" t="str">
        <f>IF(ISBLANK(Wohnsitz!W59),"",(Wohnsitz!W59))</f>
        <v/>
      </c>
      <c r="N64" s="12" t="str">
        <f>IF(ISBLANK(Wohnsitz!L59),"",(Wohnsitz!L59/60))</f>
        <v/>
      </c>
      <c r="O64" s="12" t="str">
        <f>IF(ISBLANK(Wohnsitz!M59),"",(Wohnsitz!M59/60))</f>
        <v/>
      </c>
      <c r="P64" s="12" t="str">
        <f>IF(ISBLANK(Wohnsitz!N59),"",(Wohnsitz!N59/60))</f>
        <v/>
      </c>
      <c r="Q64" s="12">
        <f t="shared" si="2"/>
        <v>0</v>
      </c>
      <c r="R64" s="12" t="str">
        <f>IF(ISBLANK(Wohnsitz!P59),"",(Wohnsitz!P59))</f>
        <v/>
      </c>
      <c r="S64" s="12" t="str">
        <f>IF(ISBLANK(Wohnsitz!Q59),"",(Wohnsitz!Q59))</f>
        <v/>
      </c>
      <c r="T64" s="12" t="str">
        <f>IF(ISBLANK(Wohnsitz!R59),"",(Wohnsitz!R59))</f>
        <v/>
      </c>
      <c r="U64" s="12" t="str">
        <f>IF(ISBLANK(Wohnsitz!S59),"",(Wohnsitz!S59))</f>
        <v/>
      </c>
      <c r="V64" s="12" t="str">
        <f>IF(ISBLANK(Wohnsitz!T59),"",(Wohnsitz!T59))</f>
        <v/>
      </c>
      <c r="W64" s="12" t="str">
        <f>IF(ISBLANK(Wohnsitz!U59),"",(Wohnsitz!U59))</f>
        <v/>
      </c>
      <c r="X64" s="35">
        <f t="shared" si="3"/>
        <v>0</v>
      </c>
    </row>
    <row r="65" spans="1:24" ht="23.25" customHeight="1" x14ac:dyDescent="0.25">
      <c r="A65" s="41" t="str">
        <f>IFERROR(IF(GEKO!J65&lt;&gt;"",$E$3,""),"")</f>
        <v/>
      </c>
      <c r="B65" s="41" t="str">
        <f>IFERROR(IF(GEKO!J65&lt;&gt;"",$D$9,""),"")</f>
        <v/>
      </c>
      <c r="C65" s="41" t="str">
        <f>IFERROR(IF(GEKO!J65&lt;&gt;"",$B$9,""),"")</f>
        <v/>
      </c>
      <c r="D65" s="41" t="str">
        <f>IFERROR(IF(GEKO!H65&lt;&gt;"", GEKO!$B$10 &amp; " " &amp; $B$11, ""), "")</f>
        <v/>
      </c>
      <c r="E65" s="41" t="str">
        <f>IFERROR(IF(GEKO!J65&lt;&gt;"",$B$14,""),"")</f>
        <v/>
      </c>
      <c r="F65" s="41" t="str">
        <f>IFERROR(IF(GEKO!J65&lt;&gt;"",TEXT(Wohnsitz!$C$12,"MM.JJ"),""),"")</f>
        <v/>
      </c>
      <c r="G65" s="41" t="str">
        <f>IF(ISBLANK(Wohnsitz!B60),"",(Wohnsitz!B60))</f>
        <v/>
      </c>
      <c r="H65" s="41" t="str">
        <f>IF(ISBLANK(Wohnsitz!G60),"",(Wohnsitz!G60))</f>
        <v/>
      </c>
      <c r="I65" s="41" t="str">
        <f>IF(ISBLANK(Wohnsitz!H60),"",(Wohnsitz!H60))</f>
        <v/>
      </c>
      <c r="J65" s="41" t="str">
        <f>IF(ISBLANK(Wohnsitz!I60),"",(Wohnsitz!I60))</f>
        <v/>
      </c>
      <c r="K65" s="41" t="str">
        <f>IF(ISBLANK(Wohnsitz!J60),"",(Wohnsitz!J60))</f>
        <v/>
      </c>
      <c r="L65" s="15" t="str">
        <f>IF(ISBLANK(Wohnsitz!K60),"",(Wohnsitz!K60))</f>
        <v/>
      </c>
      <c r="M65" s="42" t="str">
        <f>IF(ISBLANK(Wohnsitz!W60),"",(Wohnsitz!W60))</f>
        <v/>
      </c>
      <c r="N65" s="12" t="str">
        <f>IF(ISBLANK(Wohnsitz!L60),"",(Wohnsitz!L60/60))</f>
        <v/>
      </c>
      <c r="O65" s="12" t="str">
        <f>IF(ISBLANK(Wohnsitz!M60),"",(Wohnsitz!M60/60))</f>
        <v/>
      </c>
      <c r="P65" s="12" t="str">
        <f>IF(ISBLANK(Wohnsitz!N60),"",(Wohnsitz!N60/60))</f>
        <v/>
      </c>
      <c r="Q65" s="12">
        <f t="shared" si="2"/>
        <v>0</v>
      </c>
      <c r="R65" s="12" t="str">
        <f>IF(ISBLANK(Wohnsitz!P60),"",(Wohnsitz!P60))</f>
        <v/>
      </c>
      <c r="S65" s="12" t="str">
        <f>IF(ISBLANK(Wohnsitz!Q60),"",(Wohnsitz!Q60))</f>
        <v/>
      </c>
      <c r="T65" s="12" t="str">
        <f>IF(ISBLANK(Wohnsitz!R60),"",(Wohnsitz!R60))</f>
        <v/>
      </c>
      <c r="U65" s="12" t="str">
        <f>IF(ISBLANK(Wohnsitz!S60),"",(Wohnsitz!S60))</f>
        <v/>
      </c>
      <c r="V65" s="12" t="str">
        <f>IF(ISBLANK(Wohnsitz!T60),"",(Wohnsitz!T60))</f>
        <v/>
      </c>
      <c r="W65" s="12" t="str">
        <f>IF(ISBLANK(Wohnsitz!U60),"",(Wohnsitz!U60))</f>
        <v/>
      </c>
      <c r="X65" s="35">
        <f t="shared" si="3"/>
        <v>0</v>
      </c>
    </row>
    <row r="66" spans="1:24" ht="23.25" customHeight="1" x14ac:dyDescent="0.25">
      <c r="A66" s="41" t="str">
        <f>IFERROR(IF(GEKO!J66&lt;&gt;"",$E$3,""),"")</f>
        <v/>
      </c>
      <c r="B66" s="41" t="str">
        <f>IFERROR(IF(GEKO!J66&lt;&gt;"",$D$9,""),"")</f>
        <v/>
      </c>
      <c r="C66" s="41" t="str">
        <f>IFERROR(IF(GEKO!J66&lt;&gt;"",$B$9,""),"")</f>
        <v/>
      </c>
      <c r="D66" s="41" t="str">
        <f>IFERROR(IF(GEKO!H66&lt;&gt;"", GEKO!$B$10 &amp; " " &amp; $B$11, ""), "")</f>
        <v/>
      </c>
      <c r="E66" s="41" t="str">
        <f>IFERROR(IF(GEKO!J66&lt;&gt;"",$B$14,""),"")</f>
        <v/>
      </c>
      <c r="F66" s="41" t="str">
        <f>IFERROR(IF(GEKO!J66&lt;&gt;"",TEXT(Wohnsitz!$C$12,"MM.JJ"),""),"")</f>
        <v/>
      </c>
      <c r="G66" s="41" t="str">
        <f>IF(ISBLANK(Wohnsitz!B61),"",(Wohnsitz!B61))</f>
        <v/>
      </c>
      <c r="H66" s="41" t="str">
        <f>IF(ISBLANK(Wohnsitz!G61),"",(Wohnsitz!G61))</f>
        <v/>
      </c>
      <c r="I66" s="41" t="str">
        <f>IF(ISBLANK(Wohnsitz!H61),"",(Wohnsitz!H61))</f>
        <v/>
      </c>
      <c r="J66" s="41" t="str">
        <f>IF(ISBLANK(Wohnsitz!I61),"",(Wohnsitz!I61))</f>
        <v/>
      </c>
      <c r="K66" s="41" t="str">
        <f>IF(ISBLANK(Wohnsitz!J61),"",(Wohnsitz!J61))</f>
        <v/>
      </c>
      <c r="L66" s="15" t="str">
        <f>IF(ISBLANK(Wohnsitz!K61),"",(Wohnsitz!K61))</f>
        <v/>
      </c>
      <c r="M66" s="42" t="str">
        <f>IF(ISBLANK(Wohnsitz!W61),"",(Wohnsitz!W61))</f>
        <v/>
      </c>
      <c r="N66" s="12" t="str">
        <f>IF(ISBLANK(Wohnsitz!L61),"",(Wohnsitz!L61/60))</f>
        <v/>
      </c>
      <c r="O66" s="12" t="str">
        <f>IF(ISBLANK(Wohnsitz!M61),"",(Wohnsitz!M61/60))</f>
        <v/>
      </c>
      <c r="P66" s="12" t="str">
        <f>IF(ISBLANK(Wohnsitz!N61),"",(Wohnsitz!N61/60))</f>
        <v/>
      </c>
      <c r="Q66" s="12">
        <f t="shared" si="2"/>
        <v>0</v>
      </c>
      <c r="R66" s="12" t="str">
        <f>IF(ISBLANK(Wohnsitz!P61),"",(Wohnsitz!P61))</f>
        <v/>
      </c>
      <c r="S66" s="12" t="str">
        <f>IF(ISBLANK(Wohnsitz!Q61),"",(Wohnsitz!Q61))</f>
        <v/>
      </c>
      <c r="T66" s="12" t="str">
        <f>IF(ISBLANK(Wohnsitz!R61),"",(Wohnsitz!R61))</f>
        <v/>
      </c>
      <c r="U66" s="12" t="str">
        <f>IF(ISBLANK(Wohnsitz!S61),"",(Wohnsitz!S61))</f>
        <v/>
      </c>
      <c r="V66" s="12" t="str">
        <f>IF(ISBLANK(Wohnsitz!T61),"",(Wohnsitz!T61))</f>
        <v/>
      </c>
      <c r="W66" s="12" t="str">
        <f>IF(ISBLANK(Wohnsitz!U61),"",(Wohnsitz!U61))</f>
        <v/>
      </c>
      <c r="X66" s="35">
        <f t="shared" si="3"/>
        <v>0</v>
      </c>
    </row>
    <row r="67" spans="1:24" ht="23.25" customHeight="1" x14ac:dyDescent="0.25">
      <c r="A67" s="41" t="str">
        <f>IFERROR(IF(GEKO!J67&lt;&gt;"",$E$3,""),"")</f>
        <v/>
      </c>
      <c r="B67" s="41" t="str">
        <f>IFERROR(IF(GEKO!J67&lt;&gt;"",$D$9,""),"")</f>
        <v/>
      </c>
      <c r="C67" s="41" t="str">
        <f>IFERROR(IF(GEKO!J67&lt;&gt;"",$B$9,""),"")</f>
        <v/>
      </c>
      <c r="D67" s="41" t="str">
        <f>IFERROR(IF(GEKO!H67&lt;&gt;"", GEKO!$B$10 &amp; " " &amp; $B$11, ""), "")</f>
        <v/>
      </c>
      <c r="E67" s="41" t="str">
        <f>IFERROR(IF(GEKO!J67&lt;&gt;"",$B$14,""),"")</f>
        <v/>
      </c>
      <c r="F67" s="41" t="str">
        <f>IFERROR(IF(GEKO!J67&lt;&gt;"",TEXT(Wohnsitz!$C$12,"MM.JJ"),""),"")</f>
        <v/>
      </c>
      <c r="G67" s="41" t="str">
        <f>IF(ISBLANK(Wohnsitz!B62),"",(Wohnsitz!B62))</f>
        <v/>
      </c>
      <c r="H67" s="41" t="str">
        <f>IF(ISBLANK(Wohnsitz!G62),"",(Wohnsitz!G62))</f>
        <v/>
      </c>
      <c r="I67" s="41" t="str">
        <f>IF(ISBLANK(Wohnsitz!H62),"",(Wohnsitz!H62))</f>
        <v/>
      </c>
      <c r="J67" s="41" t="str">
        <f>IF(ISBLANK(Wohnsitz!I62),"",(Wohnsitz!I62))</f>
        <v/>
      </c>
      <c r="K67" s="41" t="str">
        <f>IF(ISBLANK(Wohnsitz!J62),"",(Wohnsitz!J62))</f>
        <v/>
      </c>
      <c r="L67" s="15" t="str">
        <f>IF(ISBLANK(Wohnsitz!K62),"",(Wohnsitz!K62))</f>
        <v/>
      </c>
      <c r="M67" s="42" t="str">
        <f>IF(ISBLANK(Wohnsitz!W62),"",(Wohnsitz!W62))</f>
        <v/>
      </c>
      <c r="N67" s="12" t="str">
        <f>IF(ISBLANK(Wohnsitz!L62),"",(Wohnsitz!L62/60))</f>
        <v/>
      </c>
      <c r="O67" s="12" t="str">
        <f>IF(ISBLANK(Wohnsitz!M62),"",(Wohnsitz!M62/60))</f>
        <v/>
      </c>
      <c r="P67" s="12" t="str">
        <f>IF(ISBLANK(Wohnsitz!N62),"",(Wohnsitz!N62/60))</f>
        <v/>
      </c>
      <c r="Q67" s="12">
        <f t="shared" si="2"/>
        <v>0</v>
      </c>
      <c r="R67" s="12" t="str">
        <f>IF(ISBLANK(Wohnsitz!P62),"",(Wohnsitz!P62))</f>
        <v/>
      </c>
      <c r="S67" s="12" t="str">
        <f>IF(ISBLANK(Wohnsitz!Q62),"",(Wohnsitz!Q62))</f>
        <v/>
      </c>
      <c r="T67" s="12" t="str">
        <f>IF(ISBLANK(Wohnsitz!R62),"",(Wohnsitz!R62))</f>
        <v/>
      </c>
      <c r="U67" s="12" t="str">
        <f>IF(ISBLANK(Wohnsitz!S62),"",(Wohnsitz!S62))</f>
        <v/>
      </c>
      <c r="V67" s="12" t="str">
        <f>IF(ISBLANK(Wohnsitz!T62),"",(Wohnsitz!T62))</f>
        <v/>
      </c>
      <c r="W67" s="12" t="str">
        <f>IF(ISBLANK(Wohnsitz!U62),"",(Wohnsitz!U62))</f>
        <v/>
      </c>
      <c r="X67" s="35">
        <f t="shared" si="3"/>
        <v>0</v>
      </c>
    </row>
    <row r="68" spans="1:24" ht="23.25" customHeight="1" x14ac:dyDescent="0.25">
      <c r="A68" s="41" t="str">
        <f>IFERROR(IF(GEKO!J68&lt;&gt;"",$E$3,""),"")</f>
        <v/>
      </c>
      <c r="B68" s="41" t="str">
        <f>IFERROR(IF(GEKO!J68&lt;&gt;"",$D$9,""),"")</f>
        <v/>
      </c>
      <c r="C68" s="41" t="str">
        <f>IFERROR(IF(GEKO!J68&lt;&gt;"",$B$9,""),"")</f>
        <v/>
      </c>
      <c r="D68" s="41" t="str">
        <f>IFERROR(IF(GEKO!H68&lt;&gt;"", GEKO!$B$10 &amp; " " &amp; $B$11, ""), "")</f>
        <v/>
      </c>
      <c r="E68" s="41" t="str">
        <f>IFERROR(IF(GEKO!J68&lt;&gt;"",$B$14,""),"")</f>
        <v/>
      </c>
      <c r="F68" s="41" t="str">
        <f>IFERROR(IF(GEKO!J68&lt;&gt;"",TEXT(Wohnsitz!$C$12,"MM.JJ"),""),"")</f>
        <v/>
      </c>
      <c r="G68" s="41" t="str">
        <f>IF(ISBLANK(Wohnsitz!B63),"",(Wohnsitz!B63))</f>
        <v/>
      </c>
      <c r="H68" s="41" t="str">
        <f>IF(ISBLANK(Wohnsitz!G63),"",(Wohnsitz!G63))</f>
        <v/>
      </c>
      <c r="I68" s="41" t="str">
        <f>IF(ISBLANK(Wohnsitz!H63),"",(Wohnsitz!H63))</f>
        <v/>
      </c>
      <c r="J68" s="41" t="str">
        <f>IF(ISBLANK(Wohnsitz!I63),"",(Wohnsitz!I63))</f>
        <v/>
      </c>
      <c r="K68" s="41" t="str">
        <f>IF(ISBLANK(Wohnsitz!J63),"",(Wohnsitz!J63))</f>
        <v/>
      </c>
      <c r="L68" s="15" t="str">
        <f>IF(ISBLANK(Wohnsitz!K63),"",(Wohnsitz!K63))</f>
        <v/>
      </c>
      <c r="M68" s="42" t="str">
        <f>IF(ISBLANK(Wohnsitz!W63),"",(Wohnsitz!W63))</f>
        <v/>
      </c>
      <c r="N68" s="12" t="str">
        <f>IF(ISBLANK(Wohnsitz!L63),"",(Wohnsitz!L63/60))</f>
        <v/>
      </c>
      <c r="O68" s="12" t="str">
        <f>IF(ISBLANK(Wohnsitz!M63),"",(Wohnsitz!M63/60))</f>
        <v/>
      </c>
      <c r="P68" s="12" t="str">
        <f>IF(ISBLANK(Wohnsitz!N63),"",(Wohnsitz!N63/60))</f>
        <v/>
      </c>
      <c r="Q68" s="12">
        <f t="shared" si="2"/>
        <v>0</v>
      </c>
      <c r="R68" s="12" t="str">
        <f>IF(ISBLANK(Wohnsitz!P63),"",(Wohnsitz!P63))</f>
        <v/>
      </c>
      <c r="S68" s="12" t="str">
        <f>IF(ISBLANK(Wohnsitz!Q63),"",(Wohnsitz!Q63))</f>
        <v/>
      </c>
      <c r="T68" s="12" t="str">
        <f>IF(ISBLANK(Wohnsitz!R63),"",(Wohnsitz!R63))</f>
        <v/>
      </c>
      <c r="U68" s="12" t="str">
        <f>IF(ISBLANK(Wohnsitz!S63),"",(Wohnsitz!S63))</f>
        <v/>
      </c>
      <c r="V68" s="12" t="str">
        <f>IF(ISBLANK(Wohnsitz!T63),"",(Wohnsitz!T63))</f>
        <v/>
      </c>
      <c r="W68" s="12" t="str">
        <f>IF(ISBLANK(Wohnsitz!U63),"",(Wohnsitz!U63))</f>
        <v/>
      </c>
      <c r="X68" s="35">
        <f t="shared" si="3"/>
        <v>0</v>
      </c>
    </row>
    <row r="69" spans="1:24" ht="23.25" customHeight="1" x14ac:dyDescent="0.25">
      <c r="A69" s="41" t="str">
        <f>IFERROR(IF(GEKO!J69&lt;&gt;"",$E$3,""),"")</f>
        <v/>
      </c>
      <c r="B69" s="41" t="str">
        <f>IFERROR(IF(GEKO!J69&lt;&gt;"",$D$9,""),"")</f>
        <v/>
      </c>
      <c r="C69" s="41" t="str">
        <f>IFERROR(IF(GEKO!J69&lt;&gt;"",$B$9,""),"")</f>
        <v/>
      </c>
      <c r="D69" s="41" t="str">
        <f>IFERROR(IF(GEKO!H69&lt;&gt;"", GEKO!$B$10 &amp; " " &amp; $B$11, ""), "")</f>
        <v/>
      </c>
      <c r="E69" s="41" t="str">
        <f>IFERROR(IF(GEKO!J69&lt;&gt;"",$B$14,""),"")</f>
        <v/>
      </c>
      <c r="F69" s="41" t="str">
        <f>IFERROR(IF(GEKO!J69&lt;&gt;"",TEXT(Wohnsitz!$C$12,"MM.JJ"),""),"")</f>
        <v/>
      </c>
      <c r="G69" s="41" t="str">
        <f>IF(ISBLANK(Wohnsitz!B64),"",(Wohnsitz!B64))</f>
        <v/>
      </c>
      <c r="H69" s="41" t="str">
        <f>IF(ISBLANK(Wohnsitz!G64),"",(Wohnsitz!G64))</f>
        <v/>
      </c>
      <c r="I69" s="41" t="str">
        <f>IF(ISBLANK(Wohnsitz!H64),"",(Wohnsitz!H64))</f>
        <v/>
      </c>
      <c r="J69" s="41" t="str">
        <f>IF(ISBLANK(Wohnsitz!I64),"",(Wohnsitz!I64))</f>
        <v/>
      </c>
      <c r="K69" s="41" t="str">
        <f>IF(ISBLANK(Wohnsitz!J64),"",(Wohnsitz!J64))</f>
        <v/>
      </c>
      <c r="L69" s="15" t="str">
        <f>IF(ISBLANK(Wohnsitz!K64),"",(Wohnsitz!K64))</f>
        <v/>
      </c>
      <c r="M69" s="42" t="str">
        <f>IF(ISBLANK(Wohnsitz!W64),"",(Wohnsitz!W64))</f>
        <v/>
      </c>
      <c r="N69" s="12" t="str">
        <f>IF(ISBLANK(Wohnsitz!L64),"",(Wohnsitz!L64/60))</f>
        <v/>
      </c>
      <c r="O69" s="12" t="str">
        <f>IF(ISBLANK(Wohnsitz!M64),"",(Wohnsitz!M64/60))</f>
        <v/>
      </c>
      <c r="P69" s="12" t="str">
        <f>IF(ISBLANK(Wohnsitz!N64),"",(Wohnsitz!N64/60))</f>
        <v/>
      </c>
      <c r="Q69" s="12">
        <f t="shared" si="2"/>
        <v>0</v>
      </c>
      <c r="R69" s="12" t="str">
        <f>IF(ISBLANK(Wohnsitz!P64),"",(Wohnsitz!P64))</f>
        <v/>
      </c>
      <c r="S69" s="12" t="str">
        <f>IF(ISBLANK(Wohnsitz!Q64),"",(Wohnsitz!Q64))</f>
        <v/>
      </c>
      <c r="T69" s="12" t="str">
        <f>IF(ISBLANK(Wohnsitz!R64),"",(Wohnsitz!R64))</f>
        <v/>
      </c>
      <c r="U69" s="12" t="str">
        <f>IF(ISBLANK(Wohnsitz!S64),"",(Wohnsitz!S64))</f>
        <v/>
      </c>
      <c r="V69" s="12" t="str">
        <f>IF(ISBLANK(Wohnsitz!T64),"",(Wohnsitz!T64))</f>
        <v/>
      </c>
      <c r="W69" s="12" t="str">
        <f>IF(ISBLANK(Wohnsitz!U64),"",(Wohnsitz!U64))</f>
        <v/>
      </c>
      <c r="X69" s="35">
        <f t="shared" si="3"/>
        <v>0</v>
      </c>
    </row>
    <row r="70" spans="1:24" ht="23.25" customHeight="1" x14ac:dyDescent="0.25">
      <c r="A70" s="41" t="str">
        <f>IFERROR(IF(GEKO!J70&lt;&gt;"",$E$3,""),"")</f>
        <v/>
      </c>
      <c r="B70" s="41" t="str">
        <f>IFERROR(IF(GEKO!J70&lt;&gt;"",$D$9,""),"")</f>
        <v/>
      </c>
      <c r="C70" s="41" t="str">
        <f>IFERROR(IF(GEKO!J70&lt;&gt;"",$B$9,""),"")</f>
        <v/>
      </c>
      <c r="D70" s="41" t="str">
        <f>IFERROR(IF(GEKO!H70&lt;&gt;"", GEKO!$B$10 &amp; " " &amp; $B$11, ""), "")</f>
        <v/>
      </c>
      <c r="E70" s="41" t="str">
        <f>IFERROR(IF(GEKO!J70&lt;&gt;"",$B$14,""),"")</f>
        <v/>
      </c>
      <c r="F70" s="41" t="str">
        <f>IFERROR(IF(GEKO!J70&lt;&gt;"",TEXT(Wohnsitz!$C$12,"MM.JJ"),""),"")</f>
        <v/>
      </c>
      <c r="G70" s="41" t="str">
        <f>IF(ISBLANK(Wohnsitz!B65),"",(Wohnsitz!B65))</f>
        <v/>
      </c>
      <c r="H70" s="41" t="str">
        <f>IF(ISBLANK(Wohnsitz!G65),"",(Wohnsitz!G65))</f>
        <v/>
      </c>
      <c r="I70" s="41" t="str">
        <f>IF(ISBLANK(Wohnsitz!H65),"",(Wohnsitz!H65))</f>
        <v/>
      </c>
      <c r="J70" s="41" t="str">
        <f>IF(ISBLANK(Wohnsitz!I65),"",(Wohnsitz!I65))</f>
        <v/>
      </c>
      <c r="K70" s="41" t="str">
        <f>IF(ISBLANK(Wohnsitz!J65),"",(Wohnsitz!J65))</f>
        <v/>
      </c>
      <c r="L70" s="15" t="str">
        <f>IF(ISBLANK(Wohnsitz!K65),"",(Wohnsitz!K65))</f>
        <v/>
      </c>
      <c r="M70" s="42" t="str">
        <f>IF(ISBLANK(Wohnsitz!W65),"",(Wohnsitz!W65))</f>
        <v/>
      </c>
      <c r="N70" s="12" t="str">
        <f>IF(ISBLANK(Wohnsitz!L65),"",(Wohnsitz!L65/60))</f>
        <v/>
      </c>
      <c r="O70" s="12" t="str">
        <f>IF(ISBLANK(Wohnsitz!M65),"",(Wohnsitz!M65/60))</f>
        <v/>
      </c>
      <c r="P70" s="12" t="str">
        <f>IF(ISBLANK(Wohnsitz!N65),"",(Wohnsitz!N65/60))</f>
        <v/>
      </c>
      <c r="Q70" s="12">
        <f t="shared" si="2"/>
        <v>0</v>
      </c>
      <c r="R70" s="12" t="str">
        <f>IF(ISBLANK(Wohnsitz!P65),"",(Wohnsitz!P65))</f>
        <v/>
      </c>
      <c r="S70" s="12" t="str">
        <f>IF(ISBLANK(Wohnsitz!Q65),"",(Wohnsitz!Q65))</f>
        <v/>
      </c>
      <c r="T70" s="12" t="str">
        <f>IF(ISBLANK(Wohnsitz!R65),"",(Wohnsitz!R65))</f>
        <v/>
      </c>
      <c r="U70" s="12" t="str">
        <f>IF(ISBLANK(Wohnsitz!S65),"",(Wohnsitz!S65))</f>
        <v/>
      </c>
      <c r="V70" s="12" t="str">
        <f>IF(ISBLANK(Wohnsitz!T65),"",(Wohnsitz!T65))</f>
        <v/>
      </c>
      <c r="W70" s="12" t="str">
        <f>IF(ISBLANK(Wohnsitz!U65),"",(Wohnsitz!U65))</f>
        <v/>
      </c>
      <c r="X70" s="35">
        <f t="shared" si="3"/>
        <v>0</v>
      </c>
    </row>
    <row r="71" spans="1:24" ht="23.25" customHeight="1" x14ac:dyDescent="0.25">
      <c r="A71" s="41" t="str">
        <f>IFERROR(IF(GEKO!J71&lt;&gt;"",$E$3,""),"")</f>
        <v/>
      </c>
      <c r="B71" s="41" t="str">
        <f>IFERROR(IF(GEKO!J71&lt;&gt;"",$D$9,""),"")</f>
        <v/>
      </c>
      <c r="C71" s="41" t="str">
        <f>IFERROR(IF(GEKO!J71&lt;&gt;"",$B$9,""),"")</f>
        <v/>
      </c>
      <c r="D71" s="41" t="str">
        <f>IFERROR(IF(GEKO!H71&lt;&gt;"", GEKO!$B$10 &amp; " " &amp; $B$11, ""), "")</f>
        <v/>
      </c>
      <c r="E71" s="41" t="str">
        <f>IFERROR(IF(GEKO!J71&lt;&gt;"",$B$14,""),"")</f>
        <v/>
      </c>
      <c r="F71" s="41" t="str">
        <f>IFERROR(IF(GEKO!J71&lt;&gt;"",TEXT(Wohnsitz!$C$12,"MM.JJ"),""),"")</f>
        <v/>
      </c>
      <c r="G71" s="41" t="str">
        <f>IF(ISBLANK(Wohnsitz!B66),"",(Wohnsitz!B66))</f>
        <v/>
      </c>
      <c r="H71" s="41" t="str">
        <f>IF(ISBLANK(Wohnsitz!G66),"",(Wohnsitz!G66))</f>
        <v/>
      </c>
      <c r="I71" s="41" t="str">
        <f>IF(ISBLANK(Wohnsitz!H66),"",(Wohnsitz!H66))</f>
        <v/>
      </c>
      <c r="J71" s="41" t="str">
        <f>IF(ISBLANK(Wohnsitz!I66),"",(Wohnsitz!I66))</f>
        <v/>
      </c>
      <c r="K71" s="41" t="str">
        <f>IF(ISBLANK(Wohnsitz!J66),"",(Wohnsitz!J66))</f>
        <v/>
      </c>
      <c r="L71" s="15" t="str">
        <f>IF(ISBLANK(Wohnsitz!K66),"",(Wohnsitz!K66))</f>
        <v/>
      </c>
      <c r="M71" s="42" t="str">
        <f>IF(ISBLANK(Wohnsitz!W66),"",(Wohnsitz!W66))</f>
        <v/>
      </c>
      <c r="N71" s="12" t="str">
        <f>IF(ISBLANK(Wohnsitz!L66),"",(Wohnsitz!L66/60))</f>
        <v/>
      </c>
      <c r="O71" s="12" t="str">
        <f>IF(ISBLANK(Wohnsitz!M66),"",(Wohnsitz!M66/60))</f>
        <v/>
      </c>
      <c r="P71" s="12" t="str">
        <f>IF(ISBLANK(Wohnsitz!N66),"",(Wohnsitz!N66/60))</f>
        <v/>
      </c>
      <c r="Q71" s="12">
        <f t="shared" si="2"/>
        <v>0</v>
      </c>
      <c r="R71" s="12" t="str">
        <f>IF(ISBLANK(Wohnsitz!P66),"",(Wohnsitz!P66))</f>
        <v/>
      </c>
      <c r="S71" s="12" t="str">
        <f>IF(ISBLANK(Wohnsitz!Q66),"",(Wohnsitz!Q66))</f>
        <v/>
      </c>
      <c r="T71" s="12" t="str">
        <f>IF(ISBLANK(Wohnsitz!R66),"",(Wohnsitz!R66))</f>
        <v/>
      </c>
      <c r="U71" s="12" t="str">
        <f>IF(ISBLANK(Wohnsitz!S66),"",(Wohnsitz!S66))</f>
        <v/>
      </c>
      <c r="V71" s="12" t="str">
        <f>IF(ISBLANK(Wohnsitz!T66),"",(Wohnsitz!T66))</f>
        <v/>
      </c>
      <c r="W71" s="12" t="str">
        <f>IF(ISBLANK(Wohnsitz!U66),"",(Wohnsitz!U66))</f>
        <v/>
      </c>
      <c r="X71" s="35">
        <f t="shared" si="3"/>
        <v>0</v>
      </c>
    </row>
    <row r="72" spans="1:24" ht="23.25" customHeight="1" x14ac:dyDescent="0.25">
      <c r="A72" s="41" t="str">
        <f>IFERROR(IF(GEKO!J72&lt;&gt;"",$E$3,""),"")</f>
        <v/>
      </c>
      <c r="B72" s="41" t="str">
        <f>IFERROR(IF(GEKO!J72&lt;&gt;"",$D$9,""),"")</f>
        <v/>
      </c>
      <c r="C72" s="41" t="str">
        <f>IFERROR(IF(GEKO!J72&lt;&gt;"",$B$9,""),"")</f>
        <v/>
      </c>
      <c r="D72" s="41" t="str">
        <f>IFERROR(IF(GEKO!H72&lt;&gt;"", GEKO!$B$10 &amp; " " &amp; $B$11, ""), "")</f>
        <v/>
      </c>
      <c r="E72" s="41" t="str">
        <f>IFERROR(IF(GEKO!J72&lt;&gt;"",$B$14,""),"")</f>
        <v/>
      </c>
      <c r="F72" s="41" t="str">
        <f>IFERROR(IF(GEKO!J72&lt;&gt;"",TEXT(Wohnsitz!$C$12,"MM.JJ"),""),"")</f>
        <v/>
      </c>
      <c r="G72" s="41" t="str">
        <f>IF(ISBLANK(Wohnsitz!B67),"",(Wohnsitz!B67))</f>
        <v/>
      </c>
      <c r="H72" s="41" t="str">
        <f>IF(ISBLANK(Wohnsitz!G67),"",(Wohnsitz!G67))</f>
        <v/>
      </c>
      <c r="I72" s="41" t="str">
        <f>IF(ISBLANK(Wohnsitz!H67),"",(Wohnsitz!H67))</f>
        <v/>
      </c>
      <c r="J72" s="41" t="str">
        <f>IF(ISBLANK(Wohnsitz!I67),"",(Wohnsitz!I67))</f>
        <v/>
      </c>
      <c r="K72" s="41" t="str">
        <f>IF(ISBLANK(Wohnsitz!J67),"",(Wohnsitz!J67))</f>
        <v/>
      </c>
      <c r="L72" s="15" t="str">
        <f>IF(ISBLANK(Wohnsitz!K67),"",(Wohnsitz!K67))</f>
        <v/>
      </c>
      <c r="M72" s="42" t="str">
        <f>IF(ISBLANK(Wohnsitz!W67),"",(Wohnsitz!W67))</f>
        <v/>
      </c>
      <c r="N72" s="12" t="str">
        <f>IF(ISBLANK(Wohnsitz!L67),"",(Wohnsitz!L67/60))</f>
        <v/>
      </c>
      <c r="O72" s="12" t="str">
        <f>IF(ISBLANK(Wohnsitz!M67),"",(Wohnsitz!M67/60))</f>
        <v/>
      </c>
      <c r="P72" s="12" t="str">
        <f>IF(ISBLANK(Wohnsitz!N67),"",(Wohnsitz!N67/60))</f>
        <v/>
      </c>
      <c r="Q72" s="12">
        <f t="shared" si="2"/>
        <v>0</v>
      </c>
      <c r="R72" s="12" t="str">
        <f>IF(ISBLANK(Wohnsitz!P67),"",(Wohnsitz!P67))</f>
        <v/>
      </c>
      <c r="S72" s="12" t="str">
        <f>IF(ISBLANK(Wohnsitz!Q67),"",(Wohnsitz!Q67))</f>
        <v/>
      </c>
      <c r="T72" s="12" t="str">
        <f>IF(ISBLANK(Wohnsitz!R67),"",(Wohnsitz!R67))</f>
        <v/>
      </c>
      <c r="U72" s="12" t="str">
        <f>IF(ISBLANK(Wohnsitz!S67),"",(Wohnsitz!S67))</f>
        <v/>
      </c>
      <c r="V72" s="12" t="str">
        <f>IF(ISBLANK(Wohnsitz!T67),"",(Wohnsitz!T67))</f>
        <v/>
      </c>
      <c r="W72" s="12" t="str">
        <f>IF(ISBLANK(Wohnsitz!U67),"",(Wohnsitz!U67))</f>
        <v/>
      </c>
      <c r="X72" s="35">
        <f t="shared" si="3"/>
        <v>0</v>
      </c>
    </row>
    <row r="73" spans="1:24" ht="23.25" customHeight="1" x14ac:dyDescent="0.25">
      <c r="A73" s="41" t="str">
        <f>IFERROR(IF(GEKO!J73&lt;&gt;"",$E$3,""),"")</f>
        <v/>
      </c>
      <c r="B73" s="41" t="str">
        <f>IFERROR(IF(GEKO!J73&lt;&gt;"",$D$9,""),"")</f>
        <v/>
      </c>
      <c r="C73" s="41" t="str">
        <f>IFERROR(IF(GEKO!J73&lt;&gt;"",$B$9,""),"")</f>
        <v/>
      </c>
      <c r="D73" s="41" t="str">
        <f>IFERROR(IF(GEKO!H73&lt;&gt;"", GEKO!$B$10 &amp; " " &amp; $B$11, ""), "")</f>
        <v/>
      </c>
      <c r="E73" s="41" t="str">
        <f>IFERROR(IF(GEKO!J73&lt;&gt;"",$B$14,""),"")</f>
        <v/>
      </c>
      <c r="F73" s="41" t="str">
        <f>IFERROR(IF(GEKO!J73&lt;&gt;"",TEXT(Wohnsitz!$C$12,"MM.JJ"),""),"")</f>
        <v/>
      </c>
      <c r="G73" s="41" t="str">
        <f>IF(ISBLANK(Wohnsitz!B68),"",(Wohnsitz!B68))</f>
        <v/>
      </c>
      <c r="H73" s="41" t="str">
        <f>IF(ISBLANK(Wohnsitz!G68),"",(Wohnsitz!G68))</f>
        <v/>
      </c>
      <c r="I73" s="41" t="str">
        <f>IF(ISBLANK(Wohnsitz!H68),"",(Wohnsitz!H68))</f>
        <v/>
      </c>
      <c r="J73" s="41" t="str">
        <f>IF(ISBLANK(Wohnsitz!I68),"",(Wohnsitz!I68))</f>
        <v/>
      </c>
      <c r="K73" s="41" t="str">
        <f>IF(ISBLANK(Wohnsitz!J68),"",(Wohnsitz!J68))</f>
        <v/>
      </c>
      <c r="L73" s="15" t="str">
        <f>IF(ISBLANK(Wohnsitz!K68),"",(Wohnsitz!K68))</f>
        <v/>
      </c>
      <c r="M73" s="42" t="str">
        <f>IF(ISBLANK(Wohnsitz!W68),"",(Wohnsitz!W68))</f>
        <v/>
      </c>
      <c r="N73" s="12" t="str">
        <f>IF(ISBLANK(Wohnsitz!L68),"",(Wohnsitz!L68/60))</f>
        <v/>
      </c>
      <c r="O73" s="12" t="str">
        <f>IF(ISBLANK(Wohnsitz!M68),"",(Wohnsitz!M68/60))</f>
        <v/>
      </c>
      <c r="P73" s="12" t="str">
        <f>IF(ISBLANK(Wohnsitz!N68),"",(Wohnsitz!N68/60))</f>
        <v/>
      </c>
      <c r="Q73" s="12">
        <f t="shared" si="2"/>
        <v>0</v>
      </c>
      <c r="R73" s="12" t="str">
        <f>IF(ISBLANK(Wohnsitz!P68),"",(Wohnsitz!P68))</f>
        <v/>
      </c>
      <c r="S73" s="12" t="str">
        <f>IF(ISBLANK(Wohnsitz!Q68),"",(Wohnsitz!Q68))</f>
        <v/>
      </c>
      <c r="T73" s="12" t="str">
        <f>IF(ISBLANK(Wohnsitz!R68),"",(Wohnsitz!R68))</f>
        <v/>
      </c>
      <c r="U73" s="12" t="str">
        <f>IF(ISBLANK(Wohnsitz!S68),"",(Wohnsitz!S68))</f>
        <v/>
      </c>
      <c r="V73" s="12" t="str">
        <f>IF(ISBLANK(Wohnsitz!T68),"",(Wohnsitz!T68))</f>
        <v/>
      </c>
      <c r="W73" s="12" t="str">
        <f>IF(ISBLANK(Wohnsitz!U68),"",(Wohnsitz!U68))</f>
        <v/>
      </c>
      <c r="X73" s="35">
        <f t="shared" si="3"/>
        <v>0</v>
      </c>
    </row>
    <row r="74" spans="1:24" ht="23.25" customHeight="1" x14ac:dyDescent="0.25">
      <c r="A74" s="41" t="str">
        <f>IFERROR(IF(GEKO!J74&lt;&gt;"",$E$3,""),"")</f>
        <v/>
      </c>
      <c r="B74" s="41" t="str">
        <f>IFERROR(IF(GEKO!J74&lt;&gt;"",$D$9,""),"")</f>
        <v/>
      </c>
      <c r="C74" s="41" t="str">
        <f>IFERROR(IF(GEKO!J74&lt;&gt;"",$B$9,""),"")</f>
        <v/>
      </c>
      <c r="D74" s="41" t="str">
        <f>IFERROR(IF(GEKO!H74&lt;&gt;"", GEKO!$B$10 &amp; " " &amp; $B$11, ""), "")</f>
        <v/>
      </c>
      <c r="E74" s="41" t="str">
        <f>IFERROR(IF(GEKO!J74&lt;&gt;"",$B$14,""),"")</f>
        <v/>
      </c>
      <c r="F74" s="41" t="str">
        <f>IFERROR(IF(GEKO!J74&lt;&gt;"",TEXT(Wohnsitz!$C$12,"MM.JJ"),""),"")</f>
        <v/>
      </c>
      <c r="G74" s="41" t="str">
        <f>IF(ISBLANK(Wohnsitz!B69),"",(Wohnsitz!B69))</f>
        <v/>
      </c>
      <c r="H74" s="41" t="str">
        <f>IF(ISBLANK(Wohnsitz!G69),"",(Wohnsitz!G69))</f>
        <v/>
      </c>
      <c r="I74" s="41" t="str">
        <f>IF(ISBLANK(Wohnsitz!H69),"",(Wohnsitz!H69))</f>
        <v/>
      </c>
      <c r="J74" s="41" t="str">
        <f>IF(ISBLANK(Wohnsitz!I69),"",(Wohnsitz!I69))</f>
        <v/>
      </c>
      <c r="K74" s="41" t="str">
        <f>IF(ISBLANK(Wohnsitz!J69),"",(Wohnsitz!J69))</f>
        <v/>
      </c>
      <c r="L74" s="15" t="str">
        <f>IF(ISBLANK(Wohnsitz!K69),"",(Wohnsitz!K69))</f>
        <v/>
      </c>
      <c r="M74" s="42" t="str">
        <f>IF(ISBLANK(Wohnsitz!W69),"",(Wohnsitz!W69))</f>
        <v/>
      </c>
      <c r="N74" s="12" t="str">
        <f>IF(ISBLANK(Wohnsitz!L69),"",(Wohnsitz!L69/60))</f>
        <v/>
      </c>
      <c r="O74" s="12" t="str">
        <f>IF(ISBLANK(Wohnsitz!M69),"",(Wohnsitz!M69/60))</f>
        <v/>
      </c>
      <c r="P74" s="12" t="str">
        <f>IF(ISBLANK(Wohnsitz!N69),"",(Wohnsitz!N69/60))</f>
        <v/>
      </c>
      <c r="Q74" s="12">
        <f t="shared" si="2"/>
        <v>0</v>
      </c>
      <c r="R74" s="12" t="str">
        <f>IF(ISBLANK(Wohnsitz!P69),"",(Wohnsitz!P69))</f>
        <v/>
      </c>
      <c r="S74" s="12" t="str">
        <f>IF(ISBLANK(Wohnsitz!Q69),"",(Wohnsitz!Q69))</f>
        <v/>
      </c>
      <c r="T74" s="12" t="str">
        <f>IF(ISBLANK(Wohnsitz!R69),"",(Wohnsitz!R69))</f>
        <v/>
      </c>
      <c r="U74" s="12" t="str">
        <f>IF(ISBLANK(Wohnsitz!S69),"",(Wohnsitz!S69))</f>
        <v/>
      </c>
      <c r="V74" s="12" t="str">
        <f>IF(ISBLANK(Wohnsitz!T69),"",(Wohnsitz!T69))</f>
        <v/>
      </c>
      <c r="W74" s="12" t="str">
        <f>IF(ISBLANK(Wohnsitz!U69),"",(Wohnsitz!U69))</f>
        <v/>
      </c>
      <c r="X74" s="35">
        <f t="shared" si="3"/>
        <v>0</v>
      </c>
    </row>
    <row r="75" spans="1:24" ht="23.25" customHeight="1" x14ac:dyDescent="0.25">
      <c r="A75" s="41" t="str">
        <f>IFERROR(IF(GEKO!J75&lt;&gt;"",$E$3,""),"")</f>
        <v/>
      </c>
      <c r="B75" s="41" t="str">
        <f>IFERROR(IF(GEKO!J75&lt;&gt;"",$D$9,""),"")</f>
        <v/>
      </c>
      <c r="C75" s="41" t="str">
        <f>IFERROR(IF(GEKO!J75&lt;&gt;"",$B$9,""),"")</f>
        <v/>
      </c>
      <c r="D75" s="41" t="str">
        <f>IFERROR(IF(GEKO!H75&lt;&gt;"", GEKO!$B$10 &amp; " " &amp; $B$11, ""), "")</f>
        <v/>
      </c>
      <c r="E75" s="41" t="str">
        <f>IFERROR(IF(GEKO!J75&lt;&gt;"",$B$14,""),"")</f>
        <v/>
      </c>
      <c r="F75" s="41" t="str">
        <f>IFERROR(IF(GEKO!J75&lt;&gt;"",TEXT(Wohnsitz!$C$12,"MM.JJ"),""),"")</f>
        <v/>
      </c>
      <c r="G75" s="41" t="str">
        <f>IF(ISBLANK(Wohnsitz!B70),"",(Wohnsitz!B70))</f>
        <v/>
      </c>
      <c r="H75" s="41" t="str">
        <f>IF(ISBLANK(Wohnsitz!G70),"",(Wohnsitz!G70))</f>
        <v/>
      </c>
      <c r="I75" s="41" t="str">
        <f>IF(ISBLANK(Wohnsitz!H70),"",(Wohnsitz!H70))</f>
        <v/>
      </c>
      <c r="J75" s="41" t="str">
        <f>IF(ISBLANK(Wohnsitz!I70),"",(Wohnsitz!I70))</f>
        <v/>
      </c>
      <c r="K75" s="41" t="str">
        <f>IF(ISBLANK(Wohnsitz!J70),"",(Wohnsitz!J70))</f>
        <v/>
      </c>
      <c r="L75" s="15" t="str">
        <f>IF(ISBLANK(Wohnsitz!K70),"",(Wohnsitz!K70))</f>
        <v/>
      </c>
      <c r="M75" s="42" t="str">
        <f>IF(ISBLANK(Wohnsitz!W70),"",(Wohnsitz!W70))</f>
        <v/>
      </c>
      <c r="N75" s="12" t="str">
        <f>IF(ISBLANK(Wohnsitz!L70),"",(Wohnsitz!L70/60))</f>
        <v/>
      </c>
      <c r="O75" s="12" t="str">
        <f>IF(ISBLANK(Wohnsitz!M70),"",(Wohnsitz!M70/60))</f>
        <v/>
      </c>
      <c r="P75" s="12" t="str">
        <f>IF(ISBLANK(Wohnsitz!N70),"",(Wohnsitz!N70/60))</f>
        <v/>
      </c>
      <c r="Q75" s="12">
        <f t="shared" si="2"/>
        <v>0</v>
      </c>
      <c r="R75" s="12" t="str">
        <f>IF(ISBLANK(Wohnsitz!P70),"",(Wohnsitz!P70))</f>
        <v/>
      </c>
      <c r="S75" s="12" t="str">
        <f>IF(ISBLANK(Wohnsitz!Q70),"",(Wohnsitz!Q70))</f>
        <v/>
      </c>
      <c r="T75" s="12" t="str">
        <f>IF(ISBLANK(Wohnsitz!R70),"",(Wohnsitz!R70))</f>
        <v/>
      </c>
      <c r="U75" s="12" t="str">
        <f>IF(ISBLANK(Wohnsitz!S70),"",(Wohnsitz!S70))</f>
        <v/>
      </c>
      <c r="V75" s="12" t="str">
        <f>IF(ISBLANK(Wohnsitz!T70),"",(Wohnsitz!T70))</f>
        <v/>
      </c>
      <c r="W75" s="12" t="str">
        <f>IF(ISBLANK(Wohnsitz!U70),"",(Wohnsitz!U70))</f>
        <v/>
      </c>
      <c r="X75" s="35">
        <f t="shared" si="3"/>
        <v>0</v>
      </c>
    </row>
    <row r="76" spans="1:24" ht="23.25" customHeight="1" x14ac:dyDescent="0.25">
      <c r="A76" s="41" t="str">
        <f>IFERROR(IF(GEKO!J76&lt;&gt;"",$E$3,""),"")</f>
        <v/>
      </c>
      <c r="B76" s="41" t="str">
        <f>IFERROR(IF(GEKO!J76&lt;&gt;"",$D$9,""),"")</f>
        <v/>
      </c>
      <c r="C76" s="41" t="str">
        <f>IFERROR(IF(GEKO!J76&lt;&gt;"",$B$9,""),"")</f>
        <v/>
      </c>
      <c r="D76" s="41" t="str">
        <f>IFERROR(IF(GEKO!H76&lt;&gt;"", GEKO!$B$10 &amp; " " &amp; $B$11, ""), "")</f>
        <v/>
      </c>
      <c r="E76" s="41" t="str">
        <f>IFERROR(IF(GEKO!J76&lt;&gt;"",$B$14,""),"")</f>
        <v/>
      </c>
      <c r="F76" s="41" t="str">
        <f>IFERROR(IF(GEKO!J76&lt;&gt;"",TEXT(Wohnsitz!$C$12,"MM.JJ"),""),"")</f>
        <v/>
      </c>
      <c r="G76" s="41" t="str">
        <f>IF(ISBLANK(Wohnsitz!B71),"",(Wohnsitz!B71))</f>
        <v/>
      </c>
      <c r="H76" s="41" t="str">
        <f>IF(ISBLANK(Wohnsitz!G71),"",(Wohnsitz!G71))</f>
        <v/>
      </c>
      <c r="I76" s="41" t="str">
        <f>IF(ISBLANK(Wohnsitz!H71),"",(Wohnsitz!H71))</f>
        <v/>
      </c>
      <c r="J76" s="41" t="str">
        <f>IF(ISBLANK(Wohnsitz!I71),"",(Wohnsitz!I71))</f>
        <v/>
      </c>
      <c r="K76" s="41" t="str">
        <f>IF(ISBLANK(Wohnsitz!J71),"",(Wohnsitz!J71))</f>
        <v/>
      </c>
      <c r="L76" s="15" t="str">
        <f>IF(ISBLANK(Wohnsitz!K71),"",(Wohnsitz!K71))</f>
        <v/>
      </c>
      <c r="M76" s="42" t="str">
        <f>IF(ISBLANK(Wohnsitz!W71),"",(Wohnsitz!W71))</f>
        <v/>
      </c>
      <c r="N76" s="12" t="str">
        <f>IF(ISBLANK(Wohnsitz!L71),"",(Wohnsitz!L71/60))</f>
        <v/>
      </c>
      <c r="O76" s="12" t="str">
        <f>IF(ISBLANK(Wohnsitz!M71),"",(Wohnsitz!M71/60))</f>
        <v/>
      </c>
      <c r="P76" s="12" t="str">
        <f>IF(ISBLANK(Wohnsitz!N71),"",(Wohnsitz!N71/60))</f>
        <v/>
      </c>
      <c r="Q76" s="12">
        <f t="shared" si="2"/>
        <v>0</v>
      </c>
      <c r="R76" s="12" t="str">
        <f>IF(ISBLANK(Wohnsitz!P71),"",(Wohnsitz!P71))</f>
        <v/>
      </c>
      <c r="S76" s="12" t="str">
        <f>IF(ISBLANK(Wohnsitz!Q71),"",(Wohnsitz!Q71))</f>
        <v/>
      </c>
      <c r="T76" s="12" t="str">
        <f>IF(ISBLANK(Wohnsitz!R71),"",(Wohnsitz!R71))</f>
        <v/>
      </c>
      <c r="U76" s="12" t="str">
        <f>IF(ISBLANK(Wohnsitz!S71),"",(Wohnsitz!S71))</f>
        <v/>
      </c>
      <c r="V76" s="12" t="str">
        <f>IF(ISBLANK(Wohnsitz!T71),"",(Wohnsitz!T71))</f>
        <v/>
      </c>
      <c r="W76" s="12" t="str">
        <f>IF(ISBLANK(Wohnsitz!U71),"",(Wohnsitz!U71))</f>
        <v/>
      </c>
      <c r="X76" s="35">
        <f t="shared" si="3"/>
        <v>0</v>
      </c>
    </row>
    <row r="77" spans="1:24" ht="23.25" customHeight="1" x14ac:dyDescent="0.25">
      <c r="A77" s="41" t="str">
        <f>IFERROR(IF(GEKO!J77&lt;&gt;"",$E$3,""),"")</f>
        <v/>
      </c>
      <c r="B77" s="41" t="str">
        <f>IFERROR(IF(GEKO!J77&lt;&gt;"",$D$9,""),"")</f>
        <v/>
      </c>
      <c r="C77" s="41" t="str">
        <f>IFERROR(IF(GEKO!J77&lt;&gt;"",$B$9,""),"")</f>
        <v/>
      </c>
      <c r="D77" s="41" t="str">
        <f>IFERROR(IF(GEKO!H77&lt;&gt;"", GEKO!$B$10 &amp; " " &amp; $B$11, ""), "")</f>
        <v/>
      </c>
      <c r="E77" s="41" t="str">
        <f>IFERROR(IF(GEKO!J77&lt;&gt;"",$B$14,""),"")</f>
        <v/>
      </c>
      <c r="F77" s="41" t="str">
        <f>IFERROR(IF(GEKO!J77&lt;&gt;"",TEXT(Wohnsitz!$C$12,"MM.JJ"),""),"")</f>
        <v/>
      </c>
      <c r="G77" s="41" t="str">
        <f>IF(ISBLANK(Wohnsitz!B72),"",(Wohnsitz!B72))</f>
        <v/>
      </c>
      <c r="H77" s="41" t="str">
        <f>IF(ISBLANK(Wohnsitz!G72),"",(Wohnsitz!G72))</f>
        <v/>
      </c>
      <c r="I77" s="41" t="str">
        <f>IF(ISBLANK(Wohnsitz!H72),"",(Wohnsitz!H72))</f>
        <v/>
      </c>
      <c r="J77" s="41" t="str">
        <f>IF(ISBLANK(Wohnsitz!I72),"",(Wohnsitz!I72))</f>
        <v/>
      </c>
      <c r="K77" s="41" t="str">
        <f>IF(ISBLANK(Wohnsitz!J72),"",(Wohnsitz!J72))</f>
        <v/>
      </c>
      <c r="L77" s="15" t="str">
        <f>IF(ISBLANK(Wohnsitz!K72),"",(Wohnsitz!K72))</f>
        <v/>
      </c>
      <c r="M77" s="42" t="str">
        <f>IF(ISBLANK(Wohnsitz!W72),"",(Wohnsitz!W72))</f>
        <v/>
      </c>
      <c r="N77" s="12" t="str">
        <f>IF(ISBLANK(Wohnsitz!L72),"",(Wohnsitz!L72/60))</f>
        <v/>
      </c>
      <c r="O77" s="12" t="str">
        <f>IF(ISBLANK(Wohnsitz!M72),"",(Wohnsitz!M72/60))</f>
        <v/>
      </c>
      <c r="P77" s="12" t="str">
        <f>IF(ISBLANK(Wohnsitz!N72),"",(Wohnsitz!N72/60))</f>
        <v/>
      </c>
      <c r="Q77" s="12">
        <f t="shared" si="2"/>
        <v>0</v>
      </c>
      <c r="R77" s="12" t="str">
        <f>IF(ISBLANK(Wohnsitz!P72),"",(Wohnsitz!P72))</f>
        <v/>
      </c>
      <c r="S77" s="12" t="str">
        <f>IF(ISBLANK(Wohnsitz!Q72),"",(Wohnsitz!Q72))</f>
        <v/>
      </c>
      <c r="T77" s="12" t="str">
        <f>IF(ISBLANK(Wohnsitz!R72),"",(Wohnsitz!R72))</f>
        <v/>
      </c>
      <c r="U77" s="12" t="str">
        <f>IF(ISBLANK(Wohnsitz!S72),"",(Wohnsitz!S72))</f>
        <v/>
      </c>
      <c r="V77" s="12" t="str">
        <f>IF(ISBLANK(Wohnsitz!T72),"",(Wohnsitz!T72))</f>
        <v/>
      </c>
      <c r="W77" s="12" t="str">
        <f>IF(ISBLANK(Wohnsitz!U72),"",(Wohnsitz!U72))</f>
        <v/>
      </c>
      <c r="X77" s="35">
        <f t="shared" si="3"/>
        <v>0</v>
      </c>
    </row>
    <row r="78" spans="1:24" ht="23.25" customHeight="1" x14ac:dyDescent="0.25">
      <c r="A78" s="41" t="str">
        <f>IFERROR(IF(GEKO!J78&lt;&gt;"",$E$3,""),"")</f>
        <v/>
      </c>
      <c r="B78" s="41" t="str">
        <f>IFERROR(IF(GEKO!J78&lt;&gt;"",$D$9,""),"")</f>
        <v/>
      </c>
      <c r="C78" s="41" t="str">
        <f>IFERROR(IF(GEKO!J78&lt;&gt;"",$B$9,""),"")</f>
        <v/>
      </c>
      <c r="D78" s="41" t="str">
        <f>IFERROR(IF(GEKO!H78&lt;&gt;"", GEKO!$B$10 &amp; " " &amp; $B$11, ""), "")</f>
        <v/>
      </c>
      <c r="E78" s="41" t="str">
        <f>IFERROR(IF(GEKO!J78&lt;&gt;"",$B$14,""),"")</f>
        <v/>
      </c>
      <c r="F78" s="41" t="str">
        <f>IFERROR(IF(GEKO!J78&lt;&gt;"",TEXT(Wohnsitz!$C$12,"MM.JJ"),""),"")</f>
        <v/>
      </c>
      <c r="G78" s="41" t="str">
        <f>IF(ISBLANK(Wohnsitz!B73),"",(Wohnsitz!B73))</f>
        <v/>
      </c>
      <c r="H78" s="41" t="str">
        <f>IF(ISBLANK(Wohnsitz!G73),"",(Wohnsitz!G73))</f>
        <v/>
      </c>
      <c r="I78" s="41" t="str">
        <f>IF(ISBLANK(Wohnsitz!H73),"",(Wohnsitz!H73))</f>
        <v/>
      </c>
      <c r="J78" s="41" t="str">
        <f>IF(ISBLANK(Wohnsitz!I73),"",(Wohnsitz!I73))</f>
        <v/>
      </c>
      <c r="K78" s="41" t="str">
        <f>IF(ISBLANK(Wohnsitz!J73),"",(Wohnsitz!J73))</f>
        <v/>
      </c>
      <c r="L78" s="15" t="str">
        <f>IF(ISBLANK(Wohnsitz!K73),"",(Wohnsitz!K73))</f>
        <v/>
      </c>
      <c r="M78" s="42" t="str">
        <f>IF(ISBLANK(Wohnsitz!W73),"",(Wohnsitz!W73))</f>
        <v/>
      </c>
      <c r="N78" s="12" t="str">
        <f>IF(ISBLANK(Wohnsitz!L73),"",(Wohnsitz!L73/60))</f>
        <v/>
      </c>
      <c r="O78" s="12" t="str">
        <f>IF(ISBLANK(Wohnsitz!M73),"",(Wohnsitz!M73/60))</f>
        <v/>
      </c>
      <c r="P78" s="12" t="str">
        <f>IF(ISBLANK(Wohnsitz!N73),"",(Wohnsitz!N73/60))</f>
        <v/>
      </c>
      <c r="Q78" s="12">
        <f t="shared" si="2"/>
        <v>0</v>
      </c>
      <c r="R78" s="12" t="str">
        <f>IF(ISBLANK(Wohnsitz!P73),"",(Wohnsitz!P73))</f>
        <v/>
      </c>
      <c r="S78" s="12" t="str">
        <f>IF(ISBLANK(Wohnsitz!Q73),"",(Wohnsitz!Q73))</f>
        <v/>
      </c>
      <c r="T78" s="12" t="str">
        <f>IF(ISBLANK(Wohnsitz!R73),"",(Wohnsitz!R73))</f>
        <v/>
      </c>
      <c r="U78" s="12" t="str">
        <f>IF(ISBLANK(Wohnsitz!S73),"",(Wohnsitz!S73))</f>
        <v/>
      </c>
      <c r="V78" s="12" t="str">
        <f>IF(ISBLANK(Wohnsitz!T73),"",(Wohnsitz!T73))</f>
        <v/>
      </c>
      <c r="W78" s="12" t="str">
        <f>IF(ISBLANK(Wohnsitz!U73),"",(Wohnsitz!U73))</f>
        <v/>
      </c>
      <c r="X78" s="35">
        <f t="shared" si="3"/>
        <v>0</v>
      </c>
    </row>
    <row r="79" spans="1:24" ht="23.25" customHeight="1" x14ac:dyDescent="0.25">
      <c r="A79" s="41" t="str">
        <f>IFERROR(IF(GEKO!J79&lt;&gt;"",$E$3,""),"")</f>
        <v/>
      </c>
      <c r="B79" s="41" t="str">
        <f>IFERROR(IF(GEKO!J79&lt;&gt;"",$D$9,""),"")</f>
        <v/>
      </c>
      <c r="C79" s="41" t="str">
        <f>IFERROR(IF(GEKO!J79&lt;&gt;"",$B$9,""),"")</f>
        <v/>
      </c>
      <c r="D79" s="41" t="str">
        <f>IFERROR(IF(GEKO!H79&lt;&gt;"", GEKO!$B$10 &amp; " " &amp; $B$11, ""), "")</f>
        <v/>
      </c>
      <c r="E79" s="41" t="str">
        <f>IFERROR(IF(GEKO!J79&lt;&gt;"",$B$14,""),"")</f>
        <v/>
      </c>
      <c r="F79" s="41" t="str">
        <f>IFERROR(IF(GEKO!J79&lt;&gt;"",TEXT(Wohnsitz!$C$12,"MM.JJ"),""),"")</f>
        <v/>
      </c>
      <c r="G79" s="41" t="str">
        <f>IF(ISBLANK(Wohnsitz!B74),"",(Wohnsitz!B74))</f>
        <v/>
      </c>
      <c r="H79" s="41" t="str">
        <f>IF(ISBLANK(Wohnsitz!G74),"",(Wohnsitz!G74))</f>
        <v/>
      </c>
      <c r="I79" s="41" t="str">
        <f>IF(ISBLANK(Wohnsitz!H74),"",(Wohnsitz!H74))</f>
        <v/>
      </c>
      <c r="J79" s="41" t="str">
        <f>IF(ISBLANK(Wohnsitz!I74),"",(Wohnsitz!I74))</f>
        <v/>
      </c>
      <c r="K79" s="41" t="str">
        <f>IF(ISBLANK(Wohnsitz!J74),"",(Wohnsitz!J74))</f>
        <v/>
      </c>
      <c r="L79" s="15" t="str">
        <f>IF(ISBLANK(Wohnsitz!K74),"",(Wohnsitz!K74))</f>
        <v/>
      </c>
      <c r="M79" s="42" t="str">
        <f>IF(ISBLANK(Wohnsitz!W74),"",(Wohnsitz!W74))</f>
        <v/>
      </c>
      <c r="N79" s="12" t="str">
        <f>IF(ISBLANK(Wohnsitz!L74),"",(Wohnsitz!L74/60))</f>
        <v/>
      </c>
      <c r="O79" s="12" t="str">
        <f>IF(ISBLANK(Wohnsitz!M74),"",(Wohnsitz!M74/60))</f>
        <v/>
      </c>
      <c r="P79" s="12" t="str">
        <f>IF(ISBLANK(Wohnsitz!N74),"",(Wohnsitz!N74/60))</f>
        <v/>
      </c>
      <c r="Q79" s="12">
        <f t="shared" si="2"/>
        <v>0</v>
      </c>
      <c r="R79" s="12" t="str">
        <f>IF(ISBLANK(Wohnsitz!P74),"",(Wohnsitz!P74))</f>
        <v/>
      </c>
      <c r="S79" s="12" t="str">
        <f>IF(ISBLANK(Wohnsitz!Q74),"",(Wohnsitz!Q74))</f>
        <v/>
      </c>
      <c r="T79" s="12" t="str">
        <f>IF(ISBLANK(Wohnsitz!R74),"",(Wohnsitz!R74))</f>
        <v/>
      </c>
      <c r="U79" s="12" t="str">
        <f>IF(ISBLANK(Wohnsitz!S74),"",(Wohnsitz!S74))</f>
        <v/>
      </c>
      <c r="V79" s="12" t="str">
        <f>IF(ISBLANK(Wohnsitz!T74),"",(Wohnsitz!T74))</f>
        <v/>
      </c>
      <c r="W79" s="12" t="str">
        <f>IF(ISBLANK(Wohnsitz!U74),"",(Wohnsitz!U74))</f>
        <v/>
      </c>
      <c r="X79" s="35">
        <f t="shared" si="3"/>
        <v>0</v>
      </c>
    </row>
    <row r="80" spans="1:24" ht="23.25" customHeight="1" x14ac:dyDescent="0.25">
      <c r="A80" s="41" t="str">
        <f>IFERROR(IF(GEKO!J80&lt;&gt;"",$E$3,""),"")</f>
        <v/>
      </c>
      <c r="B80" s="41" t="str">
        <f>IFERROR(IF(GEKO!J80&lt;&gt;"",$D$9,""),"")</f>
        <v/>
      </c>
      <c r="C80" s="41" t="str">
        <f>IFERROR(IF(GEKO!J80&lt;&gt;"",$B$9,""),"")</f>
        <v/>
      </c>
      <c r="D80" s="41" t="str">
        <f>IFERROR(IF(GEKO!H80&lt;&gt;"", GEKO!$B$10 &amp; " " &amp; $B$11, ""), "")</f>
        <v/>
      </c>
      <c r="E80" s="41" t="str">
        <f>IFERROR(IF(GEKO!J80&lt;&gt;"",$B$14,""),"")</f>
        <v/>
      </c>
      <c r="F80" s="41" t="str">
        <f>IFERROR(IF(GEKO!J80&lt;&gt;"",TEXT(Wohnsitz!$C$12,"MM.JJ"),""),"")</f>
        <v/>
      </c>
      <c r="G80" s="41" t="str">
        <f>IF(ISBLANK(Wohnsitz!B75),"",(Wohnsitz!B75))</f>
        <v/>
      </c>
      <c r="H80" s="41" t="str">
        <f>IF(ISBLANK(Wohnsitz!G75),"",(Wohnsitz!G75))</f>
        <v/>
      </c>
      <c r="I80" s="41" t="str">
        <f>IF(ISBLANK(Wohnsitz!H75),"",(Wohnsitz!H75))</f>
        <v/>
      </c>
      <c r="J80" s="41" t="str">
        <f>IF(ISBLANK(Wohnsitz!I75),"",(Wohnsitz!I75))</f>
        <v/>
      </c>
      <c r="K80" s="41" t="str">
        <f>IF(ISBLANK(Wohnsitz!J75),"",(Wohnsitz!J75))</f>
        <v/>
      </c>
      <c r="L80" s="15" t="str">
        <f>IF(ISBLANK(Wohnsitz!K75),"",(Wohnsitz!K75))</f>
        <v/>
      </c>
      <c r="M80" s="42" t="str">
        <f>IF(ISBLANK(Wohnsitz!W75),"",(Wohnsitz!W75))</f>
        <v/>
      </c>
      <c r="N80" s="12" t="str">
        <f>IF(ISBLANK(Wohnsitz!L75),"",(Wohnsitz!L75/60))</f>
        <v/>
      </c>
      <c r="O80" s="12" t="str">
        <f>IF(ISBLANK(Wohnsitz!M75),"",(Wohnsitz!M75/60))</f>
        <v/>
      </c>
      <c r="P80" s="12" t="str">
        <f>IF(ISBLANK(Wohnsitz!N75),"",(Wohnsitz!N75/60))</f>
        <v/>
      </c>
      <c r="Q80" s="12">
        <f t="shared" si="2"/>
        <v>0</v>
      </c>
      <c r="R80" s="12" t="str">
        <f>IF(ISBLANK(Wohnsitz!P75),"",(Wohnsitz!P75))</f>
        <v/>
      </c>
      <c r="S80" s="12" t="str">
        <f>IF(ISBLANK(Wohnsitz!Q75),"",(Wohnsitz!Q75))</f>
        <v/>
      </c>
      <c r="T80" s="12" t="str">
        <f>IF(ISBLANK(Wohnsitz!R75),"",(Wohnsitz!R75))</f>
        <v/>
      </c>
      <c r="U80" s="12" t="str">
        <f>IF(ISBLANK(Wohnsitz!S75),"",(Wohnsitz!S75))</f>
        <v/>
      </c>
      <c r="V80" s="12" t="str">
        <f>IF(ISBLANK(Wohnsitz!T75),"",(Wohnsitz!T75))</f>
        <v/>
      </c>
      <c r="W80" s="12" t="str">
        <f>IF(ISBLANK(Wohnsitz!U75),"",(Wohnsitz!U75))</f>
        <v/>
      </c>
      <c r="X80" s="35">
        <f t="shared" si="3"/>
        <v>0</v>
      </c>
    </row>
    <row r="81" spans="1:24" ht="23.25" customHeight="1" x14ac:dyDescent="0.25">
      <c r="A81" s="41" t="str">
        <f>IFERROR(IF(GEKO!J81&lt;&gt;"",$E$3,""),"")</f>
        <v/>
      </c>
      <c r="B81" s="41" t="str">
        <f>IFERROR(IF(GEKO!J81&lt;&gt;"",$D$9,""),"")</f>
        <v/>
      </c>
      <c r="C81" s="41" t="str">
        <f>IFERROR(IF(GEKO!J81&lt;&gt;"",$B$9,""),"")</f>
        <v/>
      </c>
      <c r="D81" s="41" t="str">
        <f>IFERROR(IF(GEKO!H81&lt;&gt;"", GEKO!$B$10 &amp; " " &amp; $B$11, ""), "")</f>
        <v/>
      </c>
      <c r="E81" s="41" t="str">
        <f>IFERROR(IF(GEKO!J81&lt;&gt;"",$B$14,""),"")</f>
        <v/>
      </c>
      <c r="F81" s="41" t="str">
        <f>IFERROR(IF(GEKO!J81&lt;&gt;"",TEXT(Wohnsitz!$C$12,"MM.JJ"),""),"")</f>
        <v/>
      </c>
      <c r="G81" s="41" t="str">
        <f>IF(ISBLANK(Wohnsitz!B76),"",(Wohnsitz!B76))</f>
        <v/>
      </c>
      <c r="H81" s="41" t="str">
        <f>IF(ISBLANK(Wohnsitz!G76),"",(Wohnsitz!G76))</f>
        <v/>
      </c>
      <c r="I81" s="41" t="str">
        <f>IF(ISBLANK(Wohnsitz!H76),"",(Wohnsitz!H76))</f>
        <v/>
      </c>
      <c r="J81" s="41" t="str">
        <f>IF(ISBLANK(Wohnsitz!I76),"",(Wohnsitz!I76))</f>
        <v/>
      </c>
      <c r="K81" s="41" t="str">
        <f>IF(ISBLANK(Wohnsitz!J76),"",(Wohnsitz!J76))</f>
        <v/>
      </c>
      <c r="L81" s="15" t="str">
        <f>IF(ISBLANK(Wohnsitz!K76),"",(Wohnsitz!K76))</f>
        <v/>
      </c>
      <c r="M81" s="42" t="str">
        <f>IF(ISBLANK(Wohnsitz!W76),"",(Wohnsitz!W76))</f>
        <v/>
      </c>
      <c r="N81" s="12" t="str">
        <f>IF(ISBLANK(Wohnsitz!L76),"",(Wohnsitz!L76/60))</f>
        <v/>
      </c>
      <c r="O81" s="12" t="str">
        <f>IF(ISBLANK(Wohnsitz!M76),"",(Wohnsitz!M76/60))</f>
        <v/>
      </c>
      <c r="P81" s="12" t="str">
        <f>IF(ISBLANK(Wohnsitz!N76),"",(Wohnsitz!N76/60))</f>
        <v/>
      </c>
      <c r="Q81" s="12">
        <f t="shared" si="2"/>
        <v>0</v>
      </c>
      <c r="R81" s="12" t="str">
        <f>IF(ISBLANK(Wohnsitz!P76),"",(Wohnsitz!P76))</f>
        <v/>
      </c>
      <c r="S81" s="12" t="str">
        <f>IF(ISBLANK(Wohnsitz!Q76),"",(Wohnsitz!Q76))</f>
        <v/>
      </c>
      <c r="T81" s="12" t="str">
        <f>IF(ISBLANK(Wohnsitz!R76),"",(Wohnsitz!R76))</f>
        <v/>
      </c>
      <c r="U81" s="12" t="str">
        <f>IF(ISBLANK(Wohnsitz!S76),"",(Wohnsitz!S76))</f>
        <v/>
      </c>
      <c r="V81" s="12" t="str">
        <f>IF(ISBLANK(Wohnsitz!T76),"",(Wohnsitz!T76))</f>
        <v/>
      </c>
      <c r="W81" s="12" t="str">
        <f>IF(ISBLANK(Wohnsitz!U76),"",(Wohnsitz!U76))</f>
        <v/>
      </c>
      <c r="X81" s="35">
        <f t="shared" si="3"/>
        <v>0</v>
      </c>
    </row>
    <row r="82" spans="1:24" ht="23.25" customHeight="1" x14ac:dyDescent="0.25">
      <c r="A82" s="41" t="str">
        <f>IFERROR(IF(GEKO!J82&lt;&gt;"",$E$3,""),"")</f>
        <v/>
      </c>
      <c r="B82" s="41" t="str">
        <f>IFERROR(IF(GEKO!J82&lt;&gt;"",$D$9,""),"")</f>
        <v/>
      </c>
      <c r="C82" s="41" t="str">
        <f>IFERROR(IF(GEKO!J82&lt;&gt;"",$B$9,""),"")</f>
        <v/>
      </c>
      <c r="D82" s="41" t="str">
        <f>IFERROR(IF(GEKO!H82&lt;&gt;"", GEKO!$B$10 &amp; " " &amp; $B$11, ""), "")</f>
        <v/>
      </c>
      <c r="E82" s="41" t="str">
        <f>IFERROR(IF(GEKO!J82&lt;&gt;"",$B$14,""),"")</f>
        <v/>
      </c>
      <c r="F82" s="41" t="str">
        <f>IFERROR(IF(GEKO!J82&lt;&gt;"",TEXT(Wohnsitz!$C$12,"MM.JJ"),""),"")</f>
        <v/>
      </c>
      <c r="G82" s="41" t="str">
        <f>IF(ISBLANK(Wohnsitz!B77),"",(Wohnsitz!B77))</f>
        <v/>
      </c>
      <c r="H82" s="41" t="str">
        <f>IF(ISBLANK(Wohnsitz!G77),"",(Wohnsitz!G77))</f>
        <v/>
      </c>
      <c r="I82" s="41" t="str">
        <f>IF(ISBLANK(Wohnsitz!H77),"",(Wohnsitz!H77))</f>
        <v/>
      </c>
      <c r="J82" s="41" t="str">
        <f>IF(ISBLANK(Wohnsitz!I77),"",(Wohnsitz!I77))</f>
        <v/>
      </c>
      <c r="K82" s="41" t="str">
        <f>IF(ISBLANK(Wohnsitz!J77),"",(Wohnsitz!J77))</f>
        <v/>
      </c>
      <c r="L82" s="15" t="str">
        <f>IF(ISBLANK(Wohnsitz!K77),"",(Wohnsitz!K77))</f>
        <v/>
      </c>
      <c r="M82" s="42" t="str">
        <f>IF(ISBLANK(Wohnsitz!W77),"",(Wohnsitz!W77))</f>
        <v/>
      </c>
      <c r="N82" s="12" t="str">
        <f>IF(ISBLANK(Wohnsitz!L77),"",(Wohnsitz!L77/60))</f>
        <v/>
      </c>
      <c r="O82" s="12" t="str">
        <f>IF(ISBLANK(Wohnsitz!M77),"",(Wohnsitz!M77/60))</f>
        <v/>
      </c>
      <c r="P82" s="12" t="str">
        <f>IF(ISBLANK(Wohnsitz!N77),"",(Wohnsitz!N77/60))</f>
        <v/>
      </c>
      <c r="Q82" s="12">
        <f t="shared" si="2"/>
        <v>0</v>
      </c>
      <c r="R82" s="12" t="str">
        <f>IF(ISBLANK(Wohnsitz!P77),"",(Wohnsitz!P77))</f>
        <v/>
      </c>
      <c r="S82" s="12" t="str">
        <f>IF(ISBLANK(Wohnsitz!Q77),"",(Wohnsitz!Q77))</f>
        <v/>
      </c>
      <c r="T82" s="12" t="str">
        <f>IF(ISBLANK(Wohnsitz!R77),"",(Wohnsitz!R77))</f>
        <v/>
      </c>
      <c r="U82" s="12" t="str">
        <f>IF(ISBLANK(Wohnsitz!S77),"",(Wohnsitz!S77))</f>
        <v/>
      </c>
      <c r="V82" s="12" t="str">
        <f>IF(ISBLANK(Wohnsitz!T77),"",(Wohnsitz!T77))</f>
        <v/>
      </c>
      <c r="W82" s="12" t="str">
        <f>IF(ISBLANK(Wohnsitz!U77),"",(Wohnsitz!U77))</f>
        <v/>
      </c>
      <c r="X82" s="35">
        <f t="shared" si="3"/>
        <v>0</v>
      </c>
    </row>
    <row r="83" spans="1:24" ht="23.25" customHeight="1" x14ac:dyDescent="0.25">
      <c r="A83" s="41" t="str">
        <f>IFERROR(IF(GEKO!J83&lt;&gt;"",$E$3,""),"")</f>
        <v/>
      </c>
      <c r="B83" s="41" t="str">
        <f>IFERROR(IF(GEKO!J83&lt;&gt;"",$D$9,""),"")</f>
        <v/>
      </c>
      <c r="C83" s="41" t="str">
        <f>IFERROR(IF(GEKO!J83&lt;&gt;"",$B$9,""),"")</f>
        <v/>
      </c>
      <c r="D83" s="41" t="str">
        <f>IFERROR(IF(GEKO!H83&lt;&gt;"", GEKO!$B$10 &amp; " " &amp; $B$11, ""), "")</f>
        <v/>
      </c>
      <c r="E83" s="41" t="str">
        <f>IFERROR(IF(GEKO!J83&lt;&gt;"",$B$14,""),"")</f>
        <v/>
      </c>
      <c r="F83" s="41" t="str">
        <f>IFERROR(IF(GEKO!J83&lt;&gt;"",TEXT(Wohnsitz!$C$12,"MM.JJ"),""),"")</f>
        <v/>
      </c>
      <c r="G83" s="41" t="str">
        <f>IF(ISBLANK(Wohnsitz!B78),"",(Wohnsitz!B78))</f>
        <v/>
      </c>
      <c r="H83" s="41" t="str">
        <f>IF(ISBLANK(Wohnsitz!G78),"",(Wohnsitz!G78))</f>
        <v/>
      </c>
      <c r="I83" s="41" t="str">
        <f>IF(ISBLANK(Wohnsitz!H78),"",(Wohnsitz!H78))</f>
        <v/>
      </c>
      <c r="J83" s="41" t="str">
        <f>IF(ISBLANK(Wohnsitz!I78),"",(Wohnsitz!I78))</f>
        <v/>
      </c>
      <c r="K83" s="41" t="str">
        <f>IF(ISBLANK(Wohnsitz!J78),"",(Wohnsitz!J78))</f>
        <v/>
      </c>
      <c r="L83" s="15" t="str">
        <f>IF(ISBLANK(Wohnsitz!K78),"",(Wohnsitz!K78))</f>
        <v/>
      </c>
      <c r="M83" s="42" t="str">
        <f>IF(ISBLANK(Wohnsitz!W78),"",(Wohnsitz!W78))</f>
        <v/>
      </c>
      <c r="N83" s="12" t="str">
        <f>IF(ISBLANK(Wohnsitz!L78),"",(Wohnsitz!L78/60))</f>
        <v/>
      </c>
      <c r="O83" s="12" t="str">
        <f>IF(ISBLANK(Wohnsitz!M78),"",(Wohnsitz!M78/60))</f>
        <v/>
      </c>
      <c r="P83" s="12" t="str">
        <f>IF(ISBLANK(Wohnsitz!N78),"",(Wohnsitz!N78/60))</f>
        <v/>
      </c>
      <c r="Q83" s="12">
        <f t="shared" si="2"/>
        <v>0</v>
      </c>
      <c r="R83" s="12" t="str">
        <f>IF(ISBLANK(Wohnsitz!P78),"",(Wohnsitz!P78))</f>
        <v/>
      </c>
      <c r="S83" s="12" t="str">
        <f>IF(ISBLANK(Wohnsitz!Q78),"",(Wohnsitz!Q78))</f>
        <v/>
      </c>
      <c r="T83" s="12" t="str">
        <f>IF(ISBLANK(Wohnsitz!R78),"",(Wohnsitz!R78))</f>
        <v/>
      </c>
      <c r="U83" s="12" t="str">
        <f>IF(ISBLANK(Wohnsitz!S78),"",(Wohnsitz!S78))</f>
        <v/>
      </c>
      <c r="V83" s="12" t="str">
        <f>IF(ISBLANK(Wohnsitz!T78),"",(Wohnsitz!T78))</f>
        <v/>
      </c>
      <c r="W83" s="12" t="str">
        <f>IF(ISBLANK(Wohnsitz!U78),"",(Wohnsitz!U78))</f>
        <v/>
      </c>
      <c r="X83" s="35">
        <f t="shared" si="3"/>
        <v>0</v>
      </c>
    </row>
    <row r="84" spans="1:24" ht="23.25" customHeight="1" x14ac:dyDescent="0.25">
      <c r="A84" s="41" t="str">
        <f>IFERROR(IF(GEKO!J84&lt;&gt;"",$E$3,""),"")</f>
        <v/>
      </c>
      <c r="B84" s="41" t="str">
        <f>IFERROR(IF(GEKO!J84&lt;&gt;"",$D$9,""),"")</f>
        <v/>
      </c>
      <c r="C84" s="41" t="str">
        <f>IFERROR(IF(GEKO!J84&lt;&gt;"",$B$9,""),"")</f>
        <v/>
      </c>
      <c r="D84" s="41" t="str">
        <f>IFERROR(IF(GEKO!H84&lt;&gt;"", GEKO!$B$10 &amp; " " &amp; $B$11, ""), "")</f>
        <v/>
      </c>
      <c r="E84" s="41" t="str">
        <f>IFERROR(IF(GEKO!J84&lt;&gt;"",$B$14,""),"")</f>
        <v/>
      </c>
      <c r="F84" s="41" t="str">
        <f>IFERROR(IF(GEKO!J84&lt;&gt;"",TEXT(Wohnsitz!$C$12,"MM.JJ"),""),"")</f>
        <v/>
      </c>
      <c r="G84" s="41" t="str">
        <f>IF(ISBLANK(Wohnsitz!B79),"",(Wohnsitz!B79))</f>
        <v/>
      </c>
      <c r="H84" s="41" t="str">
        <f>IF(ISBLANK(Wohnsitz!G79),"",(Wohnsitz!G79))</f>
        <v/>
      </c>
      <c r="I84" s="41" t="str">
        <f>IF(ISBLANK(Wohnsitz!H79),"",(Wohnsitz!H79))</f>
        <v/>
      </c>
      <c r="J84" s="41" t="str">
        <f>IF(ISBLANK(Wohnsitz!I79),"",(Wohnsitz!I79))</f>
        <v/>
      </c>
      <c r="K84" s="41" t="str">
        <f>IF(ISBLANK(Wohnsitz!J79),"",(Wohnsitz!J79))</f>
        <v/>
      </c>
      <c r="L84" s="15" t="str">
        <f>IF(ISBLANK(Wohnsitz!K79),"",(Wohnsitz!K79))</f>
        <v/>
      </c>
      <c r="M84" s="42" t="str">
        <f>IF(ISBLANK(Wohnsitz!W79),"",(Wohnsitz!W79))</f>
        <v/>
      </c>
      <c r="N84" s="12" t="str">
        <f>IF(ISBLANK(Wohnsitz!L79),"",(Wohnsitz!L79/60))</f>
        <v/>
      </c>
      <c r="O84" s="12" t="str">
        <f>IF(ISBLANK(Wohnsitz!M79),"",(Wohnsitz!M79/60))</f>
        <v/>
      </c>
      <c r="P84" s="12" t="str">
        <f>IF(ISBLANK(Wohnsitz!N79),"",(Wohnsitz!N79/60))</f>
        <v/>
      </c>
      <c r="Q84" s="12">
        <f t="shared" si="2"/>
        <v>0</v>
      </c>
      <c r="R84" s="12" t="str">
        <f>IF(ISBLANK(Wohnsitz!P79),"",(Wohnsitz!P79))</f>
        <v/>
      </c>
      <c r="S84" s="12" t="str">
        <f>IF(ISBLANK(Wohnsitz!Q79),"",(Wohnsitz!Q79))</f>
        <v/>
      </c>
      <c r="T84" s="12" t="str">
        <f>IF(ISBLANK(Wohnsitz!R79),"",(Wohnsitz!R79))</f>
        <v/>
      </c>
      <c r="U84" s="12" t="str">
        <f>IF(ISBLANK(Wohnsitz!S79),"",(Wohnsitz!S79))</f>
        <v/>
      </c>
      <c r="V84" s="12" t="str">
        <f>IF(ISBLANK(Wohnsitz!T79),"",(Wohnsitz!T79))</f>
        <v/>
      </c>
      <c r="W84" s="12" t="str">
        <f>IF(ISBLANK(Wohnsitz!U79),"",(Wohnsitz!U79))</f>
        <v/>
      </c>
      <c r="X84" s="35">
        <f t="shared" si="3"/>
        <v>0</v>
      </c>
    </row>
    <row r="85" spans="1:24" ht="23.25" customHeight="1" x14ac:dyDescent="0.25">
      <c r="A85" s="41" t="str">
        <f>IFERROR(IF(GEKO!J85&lt;&gt;"",$E$3,""),"")</f>
        <v/>
      </c>
      <c r="B85" s="41" t="str">
        <f>IFERROR(IF(GEKO!J85&lt;&gt;"",$D$9,""),"")</f>
        <v/>
      </c>
      <c r="C85" s="41" t="str">
        <f>IFERROR(IF(GEKO!J85&lt;&gt;"",$B$9,""),"")</f>
        <v/>
      </c>
      <c r="D85" s="41" t="str">
        <f>IFERROR(IF(GEKO!H85&lt;&gt;"", GEKO!$B$10 &amp; " " &amp; $B$11, ""), "")</f>
        <v/>
      </c>
      <c r="E85" s="41" t="str">
        <f>IFERROR(IF(GEKO!J85&lt;&gt;"",$B$14,""),"")</f>
        <v/>
      </c>
      <c r="F85" s="41" t="str">
        <f>IFERROR(IF(GEKO!J85&lt;&gt;"",TEXT(Wohnsitz!$C$12,"MM.JJ"),""),"")</f>
        <v/>
      </c>
      <c r="G85" s="41" t="str">
        <f>IF(ISBLANK(Wohnsitz!B80),"",(Wohnsitz!B80))</f>
        <v/>
      </c>
      <c r="H85" s="41" t="str">
        <f>IF(ISBLANK(Wohnsitz!G80),"",(Wohnsitz!G80))</f>
        <v/>
      </c>
      <c r="I85" s="41" t="str">
        <f>IF(ISBLANK(Wohnsitz!H80),"",(Wohnsitz!H80))</f>
        <v/>
      </c>
      <c r="J85" s="41" t="str">
        <f>IF(ISBLANK(Wohnsitz!I80),"",(Wohnsitz!I80))</f>
        <v/>
      </c>
      <c r="K85" s="41" t="str">
        <f>IF(ISBLANK(Wohnsitz!J80),"",(Wohnsitz!J80))</f>
        <v/>
      </c>
      <c r="L85" s="15" t="str">
        <f>IF(ISBLANK(Wohnsitz!K80),"",(Wohnsitz!K80))</f>
        <v/>
      </c>
      <c r="M85" s="42" t="str">
        <f>IF(ISBLANK(Wohnsitz!W80),"",(Wohnsitz!W80))</f>
        <v/>
      </c>
      <c r="N85" s="12" t="str">
        <f>IF(ISBLANK(Wohnsitz!L80),"",(Wohnsitz!L80/60))</f>
        <v/>
      </c>
      <c r="O85" s="12" t="str">
        <f>IF(ISBLANK(Wohnsitz!M80),"",(Wohnsitz!M80/60))</f>
        <v/>
      </c>
      <c r="P85" s="12" t="str">
        <f>IF(ISBLANK(Wohnsitz!N80),"",(Wohnsitz!N80/60))</f>
        <v/>
      </c>
      <c r="Q85" s="12">
        <f t="shared" ref="Q85:Q148" si="4">SUM(N85:P85)</f>
        <v>0</v>
      </c>
      <c r="R85" s="12" t="str">
        <f>IF(ISBLANK(Wohnsitz!P80),"",(Wohnsitz!P80))</f>
        <v/>
      </c>
      <c r="S85" s="12" t="str">
        <f>IF(ISBLANK(Wohnsitz!Q80),"",(Wohnsitz!Q80))</f>
        <v/>
      </c>
      <c r="T85" s="12" t="str">
        <f>IF(ISBLANK(Wohnsitz!R80),"",(Wohnsitz!R80))</f>
        <v/>
      </c>
      <c r="U85" s="12" t="str">
        <f>IF(ISBLANK(Wohnsitz!S80),"",(Wohnsitz!S80))</f>
        <v/>
      </c>
      <c r="V85" s="12" t="str">
        <f>IF(ISBLANK(Wohnsitz!T80),"",(Wohnsitz!T80))</f>
        <v/>
      </c>
      <c r="W85" s="12" t="str">
        <f>IF(ISBLANK(Wohnsitz!U80),"",(Wohnsitz!U80))</f>
        <v/>
      </c>
      <c r="X85" s="35">
        <f t="shared" ref="X85:X148" si="5">SUM(U85:W85)</f>
        <v>0</v>
      </c>
    </row>
    <row r="86" spans="1:24" ht="23.25" customHeight="1" x14ac:dyDescent="0.25">
      <c r="A86" s="41" t="str">
        <f>IFERROR(IF(GEKO!J86&lt;&gt;"",$E$3,""),"")</f>
        <v/>
      </c>
      <c r="B86" s="41" t="str">
        <f>IFERROR(IF(GEKO!J86&lt;&gt;"",$D$9,""),"")</f>
        <v/>
      </c>
      <c r="C86" s="41" t="str">
        <f>IFERROR(IF(GEKO!J86&lt;&gt;"",$B$9,""),"")</f>
        <v/>
      </c>
      <c r="D86" s="41" t="str">
        <f>IFERROR(IF(GEKO!H86&lt;&gt;"", GEKO!$B$10 &amp; " " &amp; $B$11, ""), "")</f>
        <v/>
      </c>
      <c r="E86" s="41" t="str">
        <f>IFERROR(IF(GEKO!J86&lt;&gt;"",$B$14,""),"")</f>
        <v/>
      </c>
      <c r="F86" s="41" t="str">
        <f>IFERROR(IF(GEKO!J86&lt;&gt;"",TEXT(Wohnsitz!$C$12,"MM.JJ"),""),"")</f>
        <v/>
      </c>
      <c r="G86" s="41" t="str">
        <f>IF(ISBLANK(Wohnsitz!B81),"",(Wohnsitz!B81))</f>
        <v/>
      </c>
      <c r="H86" s="41" t="str">
        <f>IF(ISBLANK(Wohnsitz!G81),"",(Wohnsitz!G81))</f>
        <v/>
      </c>
      <c r="I86" s="41" t="str">
        <f>IF(ISBLANK(Wohnsitz!H81),"",(Wohnsitz!H81))</f>
        <v/>
      </c>
      <c r="J86" s="41" t="str">
        <f>IF(ISBLANK(Wohnsitz!I81),"",(Wohnsitz!I81))</f>
        <v/>
      </c>
      <c r="K86" s="41" t="str">
        <f>IF(ISBLANK(Wohnsitz!J81),"",(Wohnsitz!J81))</f>
        <v/>
      </c>
      <c r="L86" s="15" t="str">
        <f>IF(ISBLANK(Wohnsitz!K81),"",(Wohnsitz!K81))</f>
        <v/>
      </c>
      <c r="M86" s="42" t="str">
        <f>IF(ISBLANK(Wohnsitz!W81),"",(Wohnsitz!W81))</f>
        <v/>
      </c>
      <c r="N86" s="12" t="str">
        <f>IF(ISBLANK(Wohnsitz!L81),"",(Wohnsitz!L81/60))</f>
        <v/>
      </c>
      <c r="O86" s="12" t="str">
        <f>IF(ISBLANK(Wohnsitz!M81),"",(Wohnsitz!M81/60))</f>
        <v/>
      </c>
      <c r="P86" s="12" t="str">
        <f>IF(ISBLANK(Wohnsitz!N81),"",(Wohnsitz!N81/60))</f>
        <v/>
      </c>
      <c r="Q86" s="12">
        <f t="shared" si="4"/>
        <v>0</v>
      </c>
      <c r="R86" s="12" t="str">
        <f>IF(ISBLANK(Wohnsitz!P81),"",(Wohnsitz!P81))</f>
        <v/>
      </c>
      <c r="S86" s="12" t="str">
        <f>IF(ISBLANK(Wohnsitz!Q81),"",(Wohnsitz!Q81))</f>
        <v/>
      </c>
      <c r="T86" s="12" t="str">
        <f>IF(ISBLANK(Wohnsitz!R81),"",(Wohnsitz!R81))</f>
        <v/>
      </c>
      <c r="U86" s="12" t="str">
        <f>IF(ISBLANK(Wohnsitz!S81),"",(Wohnsitz!S81))</f>
        <v/>
      </c>
      <c r="V86" s="12" t="str">
        <f>IF(ISBLANK(Wohnsitz!T81),"",(Wohnsitz!T81))</f>
        <v/>
      </c>
      <c r="W86" s="12" t="str">
        <f>IF(ISBLANK(Wohnsitz!U81),"",(Wohnsitz!U81))</f>
        <v/>
      </c>
      <c r="X86" s="35">
        <f t="shared" si="5"/>
        <v>0</v>
      </c>
    </row>
    <row r="87" spans="1:24" ht="23.25" customHeight="1" x14ac:dyDescent="0.25">
      <c r="A87" s="41" t="str">
        <f>IFERROR(IF(GEKO!J87&lt;&gt;"",$E$3,""),"")</f>
        <v/>
      </c>
      <c r="B87" s="41" t="str">
        <f>IFERROR(IF(GEKO!J87&lt;&gt;"",$D$9,""),"")</f>
        <v/>
      </c>
      <c r="C87" s="41" t="str">
        <f>IFERROR(IF(GEKO!J87&lt;&gt;"",$B$9,""),"")</f>
        <v/>
      </c>
      <c r="D87" s="41" t="str">
        <f>IFERROR(IF(GEKO!H87&lt;&gt;"", GEKO!$B$10 &amp; " " &amp; $B$11, ""), "")</f>
        <v/>
      </c>
      <c r="E87" s="41" t="str">
        <f>IFERROR(IF(GEKO!J87&lt;&gt;"",$B$14,""),"")</f>
        <v/>
      </c>
      <c r="F87" s="41" t="str">
        <f>IFERROR(IF(GEKO!J87&lt;&gt;"",TEXT(Wohnsitz!$C$12,"MM.JJ"),""),"")</f>
        <v/>
      </c>
      <c r="G87" s="41" t="str">
        <f>IF(ISBLANK(Wohnsitz!B82),"",(Wohnsitz!B82))</f>
        <v/>
      </c>
      <c r="H87" s="41" t="str">
        <f>IF(ISBLANK(Wohnsitz!G82),"",(Wohnsitz!G82))</f>
        <v/>
      </c>
      <c r="I87" s="41" t="str">
        <f>IF(ISBLANK(Wohnsitz!H82),"",(Wohnsitz!H82))</f>
        <v/>
      </c>
      <c r="J87" s="41" t="str">
        <f>IF(ISBLANK(Wohnsitz!I82),"",(Wohnsitz!I82))</f>
        <v/>
      </c>
      <c r="K87" s="41" t="str">
        <f>IF(ISBLANK(Wohnsitz!J82),"",(Wohnsitz!J82))</f>
        <v/>
      </c>
      <c r="L87" s="15" t="str">
        <f>IF(ISBLANK(Wohnsitz!K82),"",(Wohnsitz!K82))</f>
        <v/>
      </c>
      <c r="M87" s="42" t="str">
        <f>IF(ISBLANK(Wohnsitz!W82),"",(Wohnsitz!W82))</f>
        <v/>
      </c>
      <c r="N87" s="12" t="str">
        <f>IF(ISBLANK(Wohnsitz!L82),"",(Wohnsitz!L82/60))</f>
        <v/>
      </c>
      <c r="O87" s="12" t="str">
        <f>IF(ISBLANK(Wohnsitz!M82),"",(Wohnsitz!M82/60))</f>
        <v/>
      </c>
      <c r="P87" s="12" t="str">
        <f>IF(ISBLANK(Wohnsitz!N82),"",(Wohnsitz!N82/60))</f>
        <v/>
      </c>
      <c r="Q87" s="12">
        <f t="shared" si="4"/>
        <v>0</v>
      </c>
      <c r="R87" s="12" t="str">
        <f>IF(ISBLANK(Wohnsitz!P82),"",(Wohnsitz!P82))</f>
        <v/>
      </c>
      <c r="S87" s="12" t="str">
        <f>IF(ISBLANK(Wohnsitz!Q82),"",(Wohnsitz!Q82))</f>
        <v/>
      </c>
      <c r="T87" s="12" t="str">
        <f>IF(ISBLANK(Wohnsitz!R82),"",(Wohnsitz!R82))</f>
        <v/>
      </c>
      <c r="U87" s="12" t="str">
        <f>IF(ISBLANK(Wohnsitz!S82),"",(Wohnsitz!S82))</f>
        <v/>
      </c>
      <c r="V87" s="12" t="str">
        <f>IF(ISBLANK(Wohnsitz!T82),"",(Wohnsitz!T82))</f>
        <v/>
      </c>
      <c r="W87" s="12" t="str">
        <f>IF(ISBLANK(Wohnsitz!U82),"",(Wohnsitz!U82))</f>
        <v/>
      </c>
      <c r="X87" s="35">
        <f t="shared" si="5"/>
        <v>0</v>
      </c>
    </row>
    <row r="88" spans="1:24" ht="23.25" customHeight="1" x14ac:dyDescent="0.25">
      <c r="A88" s="41" t="str">
        <f>IFERROR(IF(GEKO!J88&lt;&gt;"",$E$3,""),"")</f>
        <v/>
      </c>
      <c r="B88" s="41" t="str">
        <f>IFERROR(IF(GEKO!J88&lt;&gt;"",$D$9,""),"")</f>
        <v/>
      </c>
      <c r="C88" s="41" t="str">
        <f>IFERROR(IF(GEKO!J88&lt;&gt;"",$B$9,""),"")</f>
        <v/>
      </c>
      <c r="D88" s="41" t="str">
        <f>IFERROR(IF(GEKO!H88&lt;&gt;"", GEKO!$B$10 &amp; " " &amp; $B$11, ""), "")</f>
        <v/>
      </c>
      <c r="E88" s="41" t="str">
        <f>IFERROR(IF(GEKO!J88&lt;&gt;"",$B$14,""),"")</f>
        <v/>
      </c>
      <c r="F88" s="41" t="str">
        <f>IFERROR(IF(GEKO!J88&lt;&gt;"",TEXT(Wohnsitz!$C$12,"MM.JJ"),""),"")</f>
        <v/>
      </c>
      <c r="G88" s="41" t="str">
        <f>IF(ISBLANK(Wohnsitz!B83),"",(Wohnsitz!B83))</f>
        <v/>
      </c>
      <c r="H88" s="41" t="str">
        <f>IF(ISBLANK(Wohnsitz!G83),"",(Wohnsitz!G83))</f>
        <v/>
      </c>
      <c r="I88" s="41" t="str">
        <f>IF(ISBLANK(Wohnsitz!H83),"",(Wohnsitz!H83))</f>
        <v/>
      </c>
      <c r="J88" s="41" t="str">
        <f>IF(ISBLANK(Wohnsitz!I83),"",(Wohnsitz!I83))</f>
        <v/>
      </c>
      <c r="K88" s="41" t="str">
        <f>IF(ISBLANK(Wohnsitz!J83),"",(Wohnsitz!J83))</f>
        <v/>
      </c>
      <c r="L88" s="15" t="str">
        <f>IF(ISBLANK(Wohnsitz!K83),"",(Wohnsitz!K83))</f>
        <v/>
      </c>
      <c r="M88" s="42" t="str">
        <f>IF(ISBLANK(Wohnsitz!W83),"",(Wohnsitz!W83))</f>
        <v/>
      </c>
      <c r="N88" s="12" t="str">
        <f>IF(ISBLANK(Wohnsitz!L83),"",(Wohnsitz!L83/60))</f>
        <v/>
      </c>
      <c r="O88" s="12" t="str">
        <f>IF(ISBLANK(Wohnsitz!M83),"",(Wohnsitz!M83/60))</f>
        <v/>
      </c>
      <c r="P88" s="12" t="str">
        <f>IF(ISBLANK(Wohnsitz!N83),"",(Wohnsitz!N83/60))</f>
        <v/>
      </c>
      <c r="Q88" s="12">
        <f t="shared" si="4"/>
        <v>0</v>
      </c>
      <c r="R88" s="12" t="str">
        <f>IF(ISBLANK(Wohnsitz!P83),"",(Wohnsitz!P83))</f>
        <v/>
      </c>
      <c r="S88" s="12" t="str">
        <f>IF(ISBLANK(Wohnsitz!Q83),"",(Wohnsitz!Q83))</f>
        <v/>
      </c>
      <c r="T88" s="12" t="str">
        <f>IF(ISBLANK(Wohnsitz!R83),"",(Wohnsitz!R83))</f>
        <v/>
      </c>
      <c r="U88" s="12" t="str">
        <f>IF(ISBLANK(Wohnsitz!S83),"",(Wohnsitz!S83))</f>
        <v/>
      </c>
      <c r="V88" s="12" t="str">
        <f>IF(ISBLANK(Wohnsitz!T83),"",(Wohnsitz!T83))</f>
        <v/>
      </c>
      <c r="W88" s="12" t="str">
        <f>IF(ISBLANK(Wohnsitz!U83),"",(Wohnsitz!U83))</f>
        <v/>
      </c>
      <c r="X88" s="35">
        <f t="shared" si="5"/>
        <v>0</v>
      </c>
    </row>
    <row r="89" spans="1:24" ht="23.25" customHeight="1" x14ac:dyDescent="0.25">
      <c r="A89" s="41" t="str">
        <f>IFERROR(IF(GEKO!J89&lt;&gt;"",$E$3,""),"")</f>
        <v/>
      </c>
      <c r="B89" s="41" t="str">
        <f>IFERROR(IF(GEKO!J89&lt;&gt;"",$D$9,""),"")</f>
        <v/>
      </c>
      <c r="C89" s="41" t="str">
        <f>IFERROR(IF(GEKO!J89&lt;&gt;"",$B$9,""),"")</f>
        <v/>
      </c>
      <c r="D89" s="41" t="str">
        <f>IFERROR(IF(GEKO!H89&lt;&gt;"", GEKO!$B$10 &amp; " " &amp; $B$11, ""), "")</f>
        <v/>
      </c>
      <c r="E89" s="41" t="str">
        <f>IFERROR(IF(GEKO!J89&lt;&gt;"",$B$14,""),"")</f>
        <v/>
      </c>
      <c r="F89" s="41" t="str">
        <f>IFERROR(IF(GEKO!J89&lt;&gt;"",TEXT(Wohnsitz!$C$12,"MM.JJ"),""),"")</f>
        <v/>
      </c>
      <c r="G89" s="41" t="str">
        <f>IF(ISBLANK(Wohnsitz!B84),"",(Wohnsitz!B84))</f>
        <v/>
      </c>
      <c r="H89" s="41" t="str">
        <f>IF(ISBLANK(Wohnsitz!G84),"",(Wohnsitz!G84))</f>
        <v/>
      </c>
      <c r="I89" s="41" t="str">
        <f>IF(ISBLANK(Wohnsitz!H84),"",(Wohnsitz!H84))</f>
        <v/>
      </c>
      <c r="J89" s="41" t="str">
        <f>IF(ISBLANK(Wohnsitz!I84),"",(Wohnsitz!I84))</f>
        <v/>
      </c>
      <c r="K89" s="41" t="str">
        <f>IF(ISBLANK(Wohnsitz!J84),"",(Wohnsitz!J84))</f>
        <v/>
      </c>
      <c r="L89" s="15" t="str">
        <f>IF(ISBLANK(Wohnsitz!K84),"",(Wohnsitz!K84))</f>
        <v/>
      </c>
      <c r="M89" s="42" t="str">
        <f>IF(ISBLANK(Wohnsitz!W84),"",(Wohnsitz!W84))</f>
        <v/>
      </c>
      <c r="N89" s="12" t="str">
        <f>IF(ISBLANK(Wohnsitz!L84),"",(Wohnsitz!L84/60))</f>
        <v/>
      </c>
      <c r="O89" s="12" t="str">
        <f>IF(ISBLANK(Wohnsitz!M84),"",(Wohnsitz!M84/60))</f>
        <v/>
      </c>
      <c r="P89" s="12" t="str">
        <f>IF(ISBLANK(Wohnsitz!N84),"",(Wohnsitz!N84/60))</f>
        <v/>
      </c>
      <c r="Q89" s="12">
        <f t="shared" si="4"/>
        <v>0</v>
      </c>
      <c r="R89" s="12" t="str">
        <f>IF(ISBLANK(Wohnsitz!P84),"",(Wohnsitz!P84))</f>
        <v/>
      </c>
      <c r="S89" s="12" t="str">
        <f>IF(ISBLANK(Wohnsitz!Q84),"",(Wohnsitz!Q84))</f>
        <v/>
      </c>
      <c r="T89" s="12" t="str">
        <f>IF(ISBLANK(Wohnsitz!R84),"",(Wohnsitz!R84))</f>
        <v/>
      </c>
      <c r="U89" s="12" t="str">
        <f>IF(ISBLANK(Wohnsitz!S84),"",(Wohnsitz!S84))</f>
        <v/>
      </c>
      <c r="V89" s="12" t="str">
        <f>IF(ISBLANK(Wohnsitz!T84),"",(Wohnsitz!T84))</f>
        <v/>
      </c>
      <c r="W89" s="12" t="str">
        <f>IF(ISBLANK(Wohnsitz!U84),"",(Wohnsitz!U84))</f>
        <v/>
      </c>
      <c r="X89" s="35">
        <f t="shared" si="5"/>
        <v>0</v>
      </c>
    </row>
    <row r="90" spans="1:24" ht="23.25" customHeight="1" x14ac:dyDescent="0.25">
      <c r="A90" s="41" t="str">
        <f>IFERROR(IF(GEKO!J90&lt;&gt;"",$E$3,""),"")</f>
        <v/>
      </c>
      <c r="B90" s="41" t="str">
        <f>IFERROR(IF(GEKO!J90&lt;&gt;"",$D$9,""),"")</f>
        <v/>
      </c>
      <c r="C90" s="41" t="str">
        <f>IFERROR(IF(GEKO!J90&lt;&gt;"",$B$9,""),"")</f>
        <v/>
      </c>
      <c r="D90" s="41" t="str">
        <f>IFERROR(IF(GEKO!H90&lt;&gt;"", GEKO!$B$10 &amp; " " &amp; $B$11, ""), "")</f>
        <v/>
      </c>
      <c r="E90" s="41" t="str">
        <f>IFERROR(IF(GEKO!J90&lt;&gt;"",$B$14,""),"")</f>
        <v/>
      </c>
      <c r="F90" s="41" t="str">
        <f>IFERROR(IF(GEKO!J90&lt;&gt;"",TEXT(Wohnsitz!$C$12,"MM.JJ"),""),"")</f>
        <v/>
      </c>
      <c r="G90" s="41" t="str">
        <f>IF(ISBLANK(Wohnsitz!B85),"",(Wohnsitz!B85))</f>
        <v/>
      </c>
      <c r="H90" s="41" t="str">
        <f>IF(ISBLANK(Wohnsitz!G85),"",(Wohnsitz!G85))</f>
        <v/>
      </c>
      <c r="I90" s="41" t="str">
        <f>IF(ISBLANK(Wohnsitz!H85),"",(Wohnsitz!H85))</f>
        <v/>
      </c>
      <c r="J90" s="41" t="str">
        <f>IF(ISBLANK(Wohnsitz!I85),"",(Wohnsitz!I85))</f>
        <v/>
      </c>
      <c r="K90" s="41" t="str">
        <f>IF(ISBLANK(Wohnsitz!J85),"",(Wohnsitz!J85))</f>
        <v/>
      </c>
      <c r="L90" s="15" t="str">
        <f>IF(ISBLANK(Wohnsitz!K85),"",(Wohnsitz!K85))</f>
        <v/>
      </c>
      <c r="M90" s="42" t="str">
        <f>IF(ISBLANK(Wohnsitz!W85),"",(Wohnsitz!W85))</f>
        <v/>
      </c>
      <c r="N90" s="12" t="str">
        <f>IF(ISBLANK(Wohnsitz!L85),"",(Wohnsitz!L85/60))</f>
        <v/>
      </c>
      <c r="O90" s="12" t="str">
        <f>IF(ISBLANK(Wohnsitz!M85),"",(Wohnsitz!M85/60))</f>
        <v/>
      </c>
      <c r="P90" s="12" t="str">
        <f>IF(ISBLANK(Wohnsitz!N85),"",(Wohnsitz!N85/60))</f>
        <v/>
      </c>
      <c r="Q90" s="12">
        <f t="shared" si="4"/>
        <v>0</v>
      </c>
      <c r="R90" s="12" t="str">
        <f>IF(ISBLANK(Wohnsitz!P85),"",(Wohnsitz!P85))</f>
        <v/>
      </c>
      <c r="S90" s="12" t="str">
        <f>IF(ISBLANK(Wohnsitz!Q85),"",(Wohnsitz!Q85))</f>
        <v/>
      </c>
      <c r="T90" s="12" t="str">
        <f>IF(ISBLANK(Wohnsitz!R85),"",(Wohnsitz!R85))</f>
        <v/>
      </c>
      <c r="U90" s="12" t="str">
        <f>IF(ISBLANK(Wohnsitz!S85),"",(Wohnsitz!S85))</f>
        <v/>
      </c>
      <c r="V90" s="12" t="str">
        <f>IF(ISBLANK(Wohnsitz!T85),"",(Wohnsitz!T85))</f>
        <v/>
      </c>
      <c r="W90" s="12" t="str">
        <f>IF(ISBLANK(Wohnsitz!U85),"",(Wohnsitz!U85))</f>
        <v/>
      </c>
      <c r="X90" s="35">
        <f t="shared" si="5"/>
        <v>0</v>
      </c>
    </row>
    <row r="91" spans="1:24" ht="23.25" customHeight="1" x14ac:dyDescent="0.25">
      <c r="A91" s="41" t="str">
        <f>IFERROR(IF(GEKO!J91&lt;&gt;"",$E$3,""),"")</f>
        <v/>
      </c>
      <c r="B91" s="41" t="str">
        <f>IFERROR(IF(GEKO!J91&lt;&gt;"",$D$9,""),"")</f>
        <v/>
      </c>
      <c r="C91" s="41" t="str">
        <f>IFERROR(IF(GEKO!J91&lt;&gt;"",$B$9,""),"")</f>
        <v/>
      </c>
      <c r="D91" s="41" t="str">
        <f>IFERROR(IF(GEKO!H91&lt;&gt;"", GEKO!$B$10 &amp; " " &amp; $B$11, ""), "")</f>
        <v/>
      </c>
      <c r="E91" s="41" t="str">
        <f>IFERROR(IF(GEKO!J91&lt;&gt;"",$B$14,""),"")</f>
        <v/>
      </c>
      <c r="F91" s="41" t="str">
        <f>IFERROR(IF(GEKO!J91&lt;&gt;"",TEXT(Wohnsitz!$C$12,"MM.JJ"),""),"")</f>
        <v/>
      </c>
      <c r="G91" s="41" t="str">
        <f>IF(ISBLANK(Wohnsitz!B86),"",(Wohnsitz!B86))</f>
        <v/>
      </c>
      <c r="H91" s="41" t="str">
        <f>IF(ISBLANK(Wohnsitz!G86),"",(Wohnsitz!G86))</f>
        <v/>
      </c>
      <c r="I91" s="41" t="str">
        <f>IF(ISBLANK(Wohnsitz!H86),"",(Wohnsitz!H86))</f>
        <v/>
      </c>
      <c r="J91" s="41" t="str">
        <f>IF(ISBLANK(Wohnsitz!I86),"",(Wohnsitz!I86))</f>
        <v/>
      </c>
      <c r="K91" s="41" t="str">
        <f>IF(ISBLANK(Wohnsitz!J86),"",(Wohnsitz!J86))</f>
        <v/>
      </c>
      <c r="L91" s="15" t="str">
        <f>IF(ISBLANK(Wohnsitz!K86),"",(Wohnsitz!K86))</f>
        <v/>
      </c>
      <c r="M91" s="42" t="str">
        <f>IF(ISBLANK(Wohnsitz!W86),"",(Wohnsitz!W86))</f>
        <v/>
      </c>
      <c r="N91" s="12" t="str">
        <f>IF(ISBLANK(Wohnsitz!L86),"",(Wohnsitz!L86/60))</f>
        <v/>
      </c>
      <c r="O91" s="12" t="str">
        <f>IF(ISBLANK(Wohnsitz!M86),"",(Wohnsitz!M86/60))</f>
        <v/>
      </c>
      <c r="P91" s="12" t="str">
        <f>IF(ISBLANK(Wohnsitz!N86),"",(Wohnsitz!N86/60))</f>
        <v/>
      </c>
      <c r="Q91" s="12">
        <f t="shared" si="4"/>
        <v>0</v>
      </c>
      <c r="R91" s="12" t="str">
        <f>IF(ISBLANK(Wohnsitz!P86),"",(Wohnsitz!P86))</f>
        <v/>
      </c>
      <c r="S91" s="12" t="str">
        <f>IF(ISBLANK(Wohnsitz!Q86),"",(Wohnsitz!Q86))</f>
        <v/>
      </c>
      <c r="T91" s="12" t="str">
        <f>IF(ISBLANK(Wohnsitz!R86),"",(Wohnsitz!R86))</f>
        <v/>
      </c>
      <c r="U91" s="12" t="str">
        <f>IF(ISBLANK(Wohnsitz!S86),"",(Wohnsitz!S86))</f>
        <v/>
      </c>
      <c r="V91" s="12" t="str">
        <f>IF(ISBLANK(Wohnsitz!T86),"",(Wohnsitz!T86))</f>
        <v/>
      </c>
      <c r="W91" s="12" t="str">
        <f>IF(ISBLANK(Wohnsitz!U86),"",(Wohnsitz!U86))</f>
        <v/>
      </c>
      <c r="X91" s="35">
        <f t="shared" si="5"/>
        <v>0</v>
      </c>
    </row>
    <row r="92" spans="1:24" ht="23.25" customHeight="1" x14ac:dyDescent="0.25">
      <c r="A92" s="41" t="str">
        <f>IFERROR(IF(GEKO!J92&lt;&gt;"",$E$3,""),"")</f>
        <v/>
      </c>
      <c r="B92" s="41" t="str">
        <f>IFERROR(IF(GEKO!J92&lt;&gt;"",$D$9,""),"")</f>
        <v/>
      </c>
      <c r="C92" s="41" t="str">
        <f>IFERROR(IF(GEKO!J92&lt;&gt;"",$B$9,""),"")</f>
        <v/>
      </c>
      <c r="D92" s="41" t="str">
        <f>IFERROR(IF(GEKO!H92&lt;&gt;"", GEKO!$B$10 &amp; " " &amp; $B$11, ""), "")</f>
        <v/>
      </c>
      <c r="E92" s="41" t="str">
        <f>IFERROR(IF(GEKO!J92&lt;&gt;"",$B$14,""),"")</f>
        <v/>
      </c>
      <c r="F92" s="41" t="str">
        <f>IFERROR(IF(GEKO!J92&lt;&gt;"",TEXT(Wohnsitz!$C$12,"MM.JJ"),""),"")</f>
        <v/>
      </c>
      <c r="G92" s="41" t="str">
        <f>IF(ISBLANK(Wohnsitz!B87),"",(Wohnsitz!B87))</f>
        <v/>
      </c>
      <c r="H92" s="41" t="str">
        <f>IF(ISBLANK(Wohnsitz!G87),"",(Wohnsitz!G87))</f>
        <v/>
      </c>
      <c r="I92" s="41" t="str">
        <f>IF(ISBLANK(Wohnsitz!H87),"",(Wohnsitz!H87))</f>
        <v/>
      </c>
      <c r="J92" s="41" t="str">
        <f>IF(ISBLANK(Wohnsitz!I87),"",(Wohnsitz!I87))</f>
        <v/>
      </c>
      <c r="K92" s="41" t="str">
        <f>IF(ISBLANK(Wohnsitz!J87),"",(Wohnsitz!J87))</f>
        <v/>
      </c>
      <c r="L92" s="15" t="str">
        <f>IF(ISBLANK(Wohnsitz!K87),"",(Wohnsitz!K87))</f>
        <v/>
      </c>
      <c r="M92" s="42" t="str">
        <f>IF(ISBLANK(Wohnsitz!W87),"",(Wohnsitz!W87))</f>
        <v/>
      </c>
      <c r="N92" s="12" t="str">
        <f>IF(ISBLANK(Wohnsitz!L87),"",(Wohnsitz!L87/60))</f>
        <v/>
      </c>
      <c r="O92" s="12" t="str">
        <f>IF(ISBLANK(Wohnsitz!M87),"",(Wohnsitz!M87/60))</f>
        <v/>
      </c>
      <c r="P92" s="12" t="str">
        <f>IF(ISBLANK(Wohnsitz!N87),"",(Wohnsitz!N87/60))</f>
        <v/>
      </c>
      <c r="Q92" s="12">
        <f t="shared" si="4"/>
        <v>0</v>
      </c>
      <c r="R92" s="12" t="str">
        <f>IF(ISBLANK(Wohnsitz!P87),"",(Wohnsitz!P87))</f>
        <v/>
      </c>
      <c r="S92" s="12" t="str">
        <f>IF(ISBLANK(Wohnsitz!Q87),"",(Wohnsitz!Q87))</f>
        <v/>
      </c>
      <c r="T92" s="12" t="str">
        <f>IF(ISBLANK(Wohnsitz!R87),"",(Wohnsitz!R87))</f>
        <v/>
      </c>
      <c r="U92" s="12" t="str">
        <f>IF(ISBLANK(Wohnsitz!S87),"",(Wohnsitz!S87))</f>
        <v/>
      </c>
      <c r="V92" s="12" t="str">
        <f>IF(ISBLANK(Wohnsitz!T87),"",(Wohnsitz!T87))</f>
        <v/>
      </c>
      <c r="W92" s="12" t="str">
        <f>IF(ISBLANK(Wohnsitz!U87),"",(Wohnsitz!U87))</f>
        <v/>
      </c>
      <c r="X92" s="35">
        <f t="shared" si="5"/>
        <v>0</v>
      </c>
    </row>
    <row r="93" spans="1:24" ht="23.25" customHeight="1" x14ac:dyDescent="0.25">
      <c r="A93" s="41" t="str">
        <f>IFERROR(IF(GEKO!J93&lt;&gt;"",$E$3,""),"")</f>
        <v/>
      </c>
      <c r="B93" s="41" t="str">
        <f>IFERROR(IF(GEKO!J93&lt;&gt;"",$D$9,""),"")</f>
        <v/>
      </c>
      <c r="C93" s="41" t="str">
        <f>IFERROR(IF(GEKO!J93&lt;&gt;"",$B$9,""),"")</f>
        <v/>
      </c>
      <c r="D93" s="41" t="str">
        <f>IFERROR(IF(GEKO!H93&lt;&gt;"", GEKO!$B$10 &amp; " " &amp; $B$11, ""), "")</f>
        <v/>
      </c>
      <c r="E93" s="41" t="str">
        <f>IFERROR(IF(GEKO!J93&lt;&gt;"",$B$14,""),"")</f>
        <v/>
      </c>
      <c r="F93" s="41" t="str">
        <f>IFERROR(IF(GEKO!J93&lt;&gt;"",TEXT(Wohnsitz!$C$12,"MM.JJ"),""),"")</f>
        <v/>
      </c>
      <c r="G93" s="41" t="str">
        <f>IF(ISBLANK(Wohnsitz!B88),"",(Wohnsitz!B88))</f>
        <v/>
      </c>
      <c r="H93" s="41" t="str">
        <f>IF(ISBLANK(Wohnsitz!G88),"",(Wohnsitz!G88))</f>
        <v/>
      </c>
      <c r="I93" s="41" t="str">
        <f>IF(ISBLANK(Wohnsitz!H88),"",(Wohnsitz!H88))</f>
        <v/>
      </c>
      <c r="J93" s="41" t="str">
        <f>IF(ISBLANK(Wohnsitz!I88),"",(Wohnsitz!I88))</f>
        <v/>
      </c>
      <c r="K93" s="41" t="str">
        <f>IF(ISBLANK(Wohnsitz!J88),"",(Wohnsitz!J88))</f>
        <v/>
      </c>
      <c r="L93" s="15" t="str">
        <f>IF(ISBLANK(Wohnsitz!K88),"",(Wohnsitz!K88))</f>
        <v/>
      </c>
      <c r="M93" s="42" t="str">
        <f>IF(ISBLANK(Wohnsitz!W88),"",(Wohnsitz!W88))</f>
        <v/>
      </c>
      <c r="N93" s="12" t="str">
        <f>IF(ISBLANK(Wohnsitz!L88),"",(Wohnsitz!L88/60))</f>
        <v/>
      </c>
      <c r="O93" s="12" t="str">
        <f>IF(ISBLANK(Wohnsitz!M88),"",(Wohnsitz!M88/60))</f>
        <v/>
      </c>
      <c r="P93" s="12" t="str">
        <f>IF(ISBLANK(Wohnsitz!N88),"",(Wohnsitz!N88/60))</f>
        <v/>
      </c>
      <c r="Q93" s="12">
        <f t="shared" si="4"/>
        <v>0</v>
      </c>
      <c r="R93" s="12" t="str">
        <f>IF(ISBLANK(Wohnsitz!P88),"",(Wohnsitz!P88))</f>
        <v/>
      </c>
      <c r="S93" s="12" t="str">
        <f>IF(ISBLANK(Wohnsitz!Q88),"",(Wohnsitz!Q88))</f>
        <v/>
      </c>
      <c r="T93" s="12" t="str">
        <f>IF(ISBLANK(Wohnsitz!R88),"",(Wohnsitz!R88))</f>
        <v/>
      </c>
      <c r="U93" s="12" t="str">
        <f>IF(ISBLANK(Wohnsitz!S88),"",(Wohnsitz!S88))</f>
        <v/>
      </c>
      <c r="V93" s="12" t="str">
        <f>IF(ISBLANK(Wohnsitz!T88),"",(Wohnsitz!T88))</f>
        <v/>
      </c>
      <c r="W93" s="12" t="str">
        <f>IF(ISBLANK(Wohnsitz!U88),"",(Wohnsitz!U88))</f>
        <v/>
      </c>
      <c r="X93" s="35">
        <f t="shared" si="5"/>
        <v>0</v>
      </c>
    </row>
    <row r="94" spans="1:24" ht="23.25" customHeight="1" x14ac:dyDescent="0.25">
      <c r="A94" s="41" t="str">
        <f>IFERROR(IF(GEKO!J94&lt;&gt;"",$E$3,""),"")</f>
        <v/>
      </c>
      <c r="B94" s="41" t="str">
        <f>IFERROR(IF(GEKO!J94&lt;&gt;"",$D$9,""),"")</f>
        <v/>
      </c>
      <c r="C94" s="41" t="str">
        <f>IFERROR(IF(GEKO!J94&lt;&gt;"",$B$9,""),"")</f>
        <v/>
      </c>
      <c r="D94" s="41" t="str">
        <f>IFERROR(IF(GEKO!H94&lt;&gt;"", GEKO!$B$10 &amp; " " &amp; $B$11, ""), "")</f>
        <v/>
      </c>
      <c r="E94" s="41" t="str">
        <f>IFERROR(IF(GEKO!J94&lt;&gt;"",$B$14,""),"")</f>
        <v/>
      </c>
      <c r="F94" s="41" t="str">
        <f>IFERROR(IF(GEKO!J94&lt;&gt;"",TEXT(Wohnsitz!$C$12,"MM.JJ"),""),"")</f>
        <v/>
      </c>
      <c r="G94" s="41" t="str">
        <f>IF(ISBLANK(Wohnsitz!B89),"",(Wohnsitz!B89))</f>
        <v/>
      </c>
      <c r="H94" s="41" t="str">
        <f>IF(ISBLANK(Wohnsitz!G89),"",(Wohnsitz!G89))</f>
        <v/>
      </c>
      <c r="I94" s="41" t="str">
        <f>IF(ISBLANK(Wohnsitz!H89),"",(Wohnsitz!H89))</f>
        <v/>
      </c>
      <c r="J94" s="41" t="str">
        <f>IF(ISBLANK(Wohnsitz!I89),"",(Wohnsitz!I89))</f>
        <v/>
      </c>
      <c r="K94" s="41" t="str">
        <f>IF(ISBLANK(Wohnsitz!J89),"",(Wohnsitz!J89))</f>
        <v/>
      </c>
      <c r="L94" s="15" t="str">
        <f>IF(ISBLANK(Wohnsitz!K89),"",(Wohnsitz!K89))</f>
        <v/>
      </c>
      <c r="M94" s="42" t="str">
        <f>IF(ISBLANK(Wohnsitz!W89),"",(Wohnsitz!W89))</f>
        <v/>
      </c>
      <c r="N94" s="12" t="str">
        <f>IF(ISBLANK(Wohnsitz!L89),"",(Wohnsitz!L89/60))</f>
        <v/>
      </c>
      <c r="O94" s="12" t="str">
        <f>IF(ISBLANK(Wohnsitz!M89),"",(Wohnsitz!M89/60))</f>
        <v/>
      </c>
      <c r="P94" s="12" t="str">
        <f>IF(ISBLANK(Wohnsitz!N89),"",(Wohnsitz!N89/60))</f>
        <v/>
      </c>
      <c r="Q94" s="12">
        <f t="shared" si="4"/>
        <v>0</v>
      </c>
      <c r="R94" s="12" t="str">
        <f>IF(ISBLANK(Wohnsitz!P89),"",(Wohnsitz!P89))</f>
        <v/>
      </c>
      <c r="S94" s="12" t="str">
        <f>IF(ISBLANK(Wohnsitz!Q89),"",(Wohnsitz!Q89))</f>
        <v/>
      </c>
      <c r="T94" s="12" t="str">
        <f>IF(ISBLANK(Wohnsitz!R89),"",(Wohnsitz!R89))</f>
        <v/>
      </c>
      <c r="U94" s="12" t="str">
        <f>IF(ISBLANK(Wohnsitz!S89),"",(Wohnsitz!S89))</f>
        <v/>
      </c>
      <c r="V94" s="12" t="str">
        <f>IF(ISBLANK(Wohnsitz!T89),"",(Wohnsitz!T89))</f>
        <v/>
      </c>
      <c r="W94" s="12" t="str">
        <f>IF(ISBLANK(Wohnsitz!U89),"",(Wohnsitz!U89))</f>
        <v/>
      </c>
      <c r="X94" s="35">
        <f t="shared" si="5"/>
        <v>0</v>
      </c>
    </row>
    <row r="95" spans="1:24" ht="23.25" customHeight="1" x14ac:dyDescent="0.25">
      <c r="A95" s="41" t="str">
        <f>IFERROR(IF(GEKO!J95&lt;&gt;"",$E$3,""),"")</f>
        <v/>
      </c>
      <c r="B95" s="41" t="str">
        <f>IFERROR(IF(GEKO!J95&lt;&gt;"",$D$9,""),"")</f>
        <v/>
      </c>
      <c r="C95" s="41" t="str">
        <f>IFERROR(IF(GEKO!J95&lt;&gt;"",$B$9,""),"")</f>
        <v/>
      </c>
      <c r="D95" s="41" t="str">
        <f>IFERROR(IF(GEKO!H95&lt;&gt;"", GEKO!$B$10 &amp; " " &amp; $B$11, ""), "")</f>
        <v/>
      </c>
      <c r="E95" s="41" t="str">
        <f>IFERROR(IF(GEKO!J95&lt;&gt;"",$B$14,""),"")</f>
        <v/>
      </c>
      <c r="F95" s="41" t="str">
        <f>IFERROR(IF(GEKO!J95&lt;&gt;"",TEXT(Wohnsitz!$C$12,"MM.JJ"),""),"")</f>
        <v/>
      </c>
      <c r="G95" s="41" t="str">
        <f>IF(ISBLANK(Wohnsitz!B90),"",(Wohnsitz!B90))</f>
        <v/>
      </c>
      <c r="H95" s="41" t="str">
        <f>IF(ISBLANK(Wohnsitz!G90),"",(Wohnsitz!G90))</f>
        <v/>
      </c>
      <c r="I95" s="41" t="str">
        <f>IF(ISBLANK(Wohnsitz!H90),"",(Wohnsitz!H90))</f>
        <v/>
      </c>
      <c r="J95" s="41" t="str">
        <f>IF(ISBLANK(Wohnsitz!I90),"",(Wohnsitz!I90))</f>
        <v/>
      </c>
      <c r="K95" s="41" t="str">
        <f>IF(ISBLANK(Wohnsitz!J90),"",(Wohnsitz!J90))</f>
        <v/>
      </c>
      <c r="L95" s="15" t="str">
        <f>IF(ISBLANK(Wohnsitz!K90),"",(Wohnsitz!K90))</f>
        <v/>
      </c>
      <c r="M95" s="42" t="str">
        <f>IF(ISBLANK(Wohnsitz!W90),"",(Wohnsitz!W90))</f>
        <v/>
      </c>
      <c r="N95" s="12" t="str">
        <f>IF(ISBLANK(Wohnsitz!L90),"",(Wohnsitz!L90/60))</f>
        <v/>
      </c>
      <c r="O95" s="12" t="str">
        <f>IF(ISBLANK(Wohnsitz!M90),"",(Wohnsitz!M90/60))</f>
        <v/>
      </c>
      <c r="P95" s="12" t="str">
        <f>IF(ISBLANK(Wohnsitz!N90),"",(Wohnsitz!N90/60))</f>
        <v/>
      </c>
      <c r="Q95" s="12">
        <f t="shared" si="4"/>
        <v>0</v>
      </c>
      <c r="R95" s="12" t="str">
        <f>IF(ISBLANK(Wohnsitz!P90),"",(Wohnsitz!P90))</f>
        <v/>
      </c>
      <c r="S95" s="12" t="str">
        <f>IF(ISBLANK(Wohnsitz!Q90),"",(Wohnsitz!Q90))</f>
        <v/>
      </c>
      <c r="T95" s="12" t="str">
        <f>IF(ISBLANK(Wohnsitz!R90),"",(Wohnsitz!R90))</f>
        <v/>
      </c>
      <c r="U95" s="12" t="str">
        <f>IF(ISBLANK(Wohnsitz!S90),"",(Wohnsitz!S90))</f>
        <v/>
      </c>
      <c r="V95" s="12" t="str">
        <f>IF(ISBLANK(Wohnsitz!T90),"",(Wohnsitz!T90))</f>
        <v/>
      </c>
      <c r="W95" s="12" t="str">
        <f>IF(ISBLANK(Wohnsitz!U90),"",(Wohnsitz!U90))</f>
        <v/>
      </c>
      <c r="X95" s="35">
        <f t="shared" si="5"/>
        <v>0</v>
      </c>
    </row>
    <row r="96" spans="1:24" ht="23.25" customHeight="1" x14ac:dyDescent="0.25">
      <c r="A96" s="41" t="str">
        <f>IFERROR(IF(GEKO!J96&lt;&gt;"",$E$3,""),"")</f>
        <v/>
      </c>
      <c r="B96" s="41" t="str">
        <f>IFERROR(IF(GEKO!J96&lt;&gt;"",$D$9,""),"")</f>
        <v/>
      </c>
      <c r="C96" s="41" t="str">
        <f>IFERROR(IF(GEKO!J96&lt;&gt;"",$B$9,""),"")</f>
        <v/>
      </c>
      <c r="D96" s="41" t="str">
        <f>IFERROR(IF(GEKO!H96&lt;&gt;"", GEKO!$B$10 &amp; " " &amp; $B$11, ""), "")</f>
        <v/>
      </c>
      <c r="E96" s="41" t="str">
        <f>IFERROR(IF(GEKO!J96&lt;&gt;"",$B$14,""),"")</f>
        <v/>
      </c>
      <c r="F96" s="41" t="str">
        <f>IFERROR(IF(GEKO!J96&lt;&gt;"",TEXT(Wohnsitz!$C$12,"MM.JJ"),""),"")</f>
        <v/>
      </c>
      <c r="G96" s="41" t="str">
        <f>IF(ISBLANK(Wohnsitz!B91),"",(Wohnsitz!B91))</f>
        <v/>
      </c>
      <c r="H96" s="41" t="str">
        <f>IF(ISBLANK(Wohnsitz!G91),"",(Wohnsitz!G91))</f>
        <v/>
      </c>
      <c r="I96" s="41" t="str">
        <f>IF(ISBLANK(Wohnsitz!H91),"",(Wohnsitz!H91))</f>
        <v/>
      </c>
      <c r="J96" s="41" t="str">
        <f>IF(ISBLANK(Wohnsitz!I91),"",(Wohnsitz!I91))</f>
        <v/>
      </c>
      <c r="K96" s="41" t="str">
        <f>IF(ISBLANK(Wohnsitz!J91),"",(Wohnsitz!J91))</f>
        <v/>
      </c>
      <c r="L96" s="15" t="str">
        <f>IF(ISBLANK(Wohnsitz!K91),"",(Wohnsitz!K91))</f>
        <v/>
      </c>
      <c r="M96" s="42" t="str">
        <f>IF(ISBLANK(Wohnsitz!W91),"",(Wohnsitz!W91))</f>
        <v/>
      </c>
      <c r="N96" s="12" t="str">
        <f>IF(ISBLANK(Wohnsitz!L91),"",(Wohnsitz!L91/60))</f>
        <v/>
      </c>
      <c r="O96" s="12" t="str">
        <f>IF(ISBLANK(Wohnsitz!M91),"",(Wohnsitz!M91/60))</f>
        <v/>
      </c>
      <c r="P96" s="12" t="str">
        <f>IF(ISBLANK(Wohnsitz!N91),"",(Wohnsitz!N91/60))</f>
        <v/>
      </c>
      <c r="Q96" s="12">
        <f t="shared" si="4"/>
        <v>0</v>
      </c>
      <c r="R96" s="12" t="str">
        <f>IF(ISBLANK(Wohnsitz!P91),"",(Wohnsitz!P91))</f>
        <v/>
      </c>
      <c r="S96" s="12" t="str">
        <f>IF(ISBLANK(Wohnsitz!Q91),"",(Wohnsitz!Q91))</f>
        <v/>
      </c>
      <c r="T96" s="12" t="str">
        <f>IF(ISBLANK(Wohnsitz!R91),"",(Wohnsitz!R91))</f>
        <v/>
      </c>
      <c r="U96" s="12" t="str">
        <f>IF(ISBLANK(Wohnsitz!S91),"",(Wohnsitz!S91))</f>
        <v/>
      </c>
      <c r="V96" s="12" t="str">
        <f>IF(ISBLANK(Wohnsitz!T91),"",(Wohnsitz!T91))</f>
        <v/>
      </c>
      <c r="W96" s="12" t="str">
        <f>IF(ISBLANK(Wohnsitz!U91),"",(Wohnsitz!U91))</f>
        <v/>
      </c>
      <c r="X96" s="35">
        <f t="shared" si="5"/>
        <v>0</v>
      </c>
    </row>
    <row r="97" spans="1:24" ht="23.25" customHeight="1" x14ac:dyDescent="0.25">
      <c r="A97" s="41" t="str">
        <f>IFERROR(IF(GEKO!J97&lt;&gt;"",$E$3,""),"")</f>
        <v/>
      </c>
      <c r="B97" s="41" t="str">
        <f>IFERROR(IF(GEKO!J97&lt;&gt;"",$D$9,""),"")</f>
        <v/>
      </c>
      <c r="C97" s="41" t="str">
        <f>IFERROR(IF(GEKO!J97&lt;&gt;"",$B$9,""),"")</f>
        <v/>
      </c>
      <c r="D97" s="41" t="str">
        <f>IFERROR(IF(GEKO!H97&lt;&gt;"", GEKO!$B$10 &amp; " " &amp; $B$11, ""), "")</f>
        <v/>
      </c>
      <c r="E97" s="41" t="str">
        <f>IFERROR(IF(GEKO!J97&lt;&gt;"",$B$14,""),"")</f>
        <v/>
      </c>
      <c r="F97" s="41" t="str">
        <f>IFERROR(IF(GEKO!J97&lt;&gt;"",TEXT(Wohnsitz!$C$12,"MM.JJ"),""),"")</f>
        <v/>
      </c>
      <c r="G97" s="41" t="str">
        <f>IF(ISBLANK(Wohnsitz!B92),"",(Wohnsitz!B92))</f>
        <v/>
      </c>
      <c r="H97" s="41" t="str">
        <f>IF(ISBLANK(Wohnsitz!G92),"",(Wohnsitz!G92))</f>
        <v/>
      </c>
      <c r="I97" s="41" t="str">
        <f>IF(ISBLANK(Wohnsitz!H92),"",(Wohnsitz!H92))</f>
        <v/>
      </c>
      <c r="J97" s="41" t="str">
        <f>IF(ISBLANK(Wohnsitz!I92),"",(Wohnsitz!I92))</f>
        <v/>
      </c>
      <c r="K97" s="41" t="str">
        <f>IF(ISBLANK(Wohnsitz!J92),"",(Wohnsitz!J92))</f>
        <v/>
      </c>
      <c r="L97" s="15" t="str">
        <f>IF(ISBLANK(Wohnsitz!K92),"",(Wohnsitz!K92))</f>
        <v/>
      </c>
      <c r="M97" s="42" t="str">
        <f>IF(ISBLANK(Wohnsitz!W92),"",(Wohnsitz!W92))</f>
        <v/>
      </c>
      <c r="N97" s="12" t="str">
        <f>IF(ISBLANK(Wohnsitz!L92),"",(Wohnsitz!L92/60))</f>
        <v/>
      </c>
      <c r="O97" s="12" t="str">
        <f>IF(ISBLANK(Wohnsitz!M92),"",(Wohnsitz!M92/60))</f>
        <v/>
      </c>
      <c r="P97" s="12" t="str">
        <f>IF(ISBLANK(Wohnsitz!N92),"",(Wohnsitz!N92/60))</f>
        <v/>
      </c>
      <c r="Q97" s="12">
        <f t="shared" si="4"/>
        <v>0</v>
      </c>
      <c r="R97" s="12" t="str">
        <f>IF(ISBLANK(Wohnsitz!P92),"",(Wohnsitz!P92))</f>
        <v/>
      </c>
      <c r="S97" s="12" t="str">
        <f>IF(ISBLANK(Wohnsitz!Q92),"",(Wohnsitz!Q92))</f>
        <v/>
      </c>
      <c r="T97" s="12" t="str">
        <f>IF(ISBLANK(Wohnsitz!R92),"",(Wohnsitz!R92))</f>
        <v/>
      </c>
      <c r="U97" s="12" t="str">
        <f>IF(ISBLANK(Wohnsitz!S92),"",(Wohnsitz!S92))</f>
        <v/>
      </c>
      <c r="V97" s="12" t="str">
        <f>IF(ISBLANK(Wohnsitz!T92),"",(Wohnsitz!T92))</f>
        <v/>
      </c>
      <c r="W97" s="12" t="str">
        <f>IF(ISBLANK(Wohnsitz!U92),"",(Wohnsitz!U92))</f>
        <v/>
      </c>
      <c r="X97" s="35">
        <f t="shared" si="5"/>
        <v>0</v>
      </c>
    </row>
    <row r="98" spans="1:24" ht="23.25" customHeight="1" x14ac:dyDescent="0.25">
      <c r="A98" s="41" t="str">
        <f>IFERROR(IF(GEKO!J98&lt;&gt;"",$E$3,""),"")</f>
        <v/>
      </c>
      <c r="B98" s="41" t="str">
        <f>IFERROR(IF(GEKO!J98&lt;&gt;"",$D$9,""),"")</f>
        <v/>
      </c>
      <c r="C98" s="41" t="str">
        <f>IFERROR(IF(GEKO!J98&lt;&gt;"",$B$9,""),"")</f>
        <v/>
      </c>
      <c r="D98" s="41" t="str">
        <f>IFERROR(IF(GEKO!H98&lt;&gt;"", GEKO!$B$10 &amp; " " &amp; $B$11, ""), "")</f>
        <v/>
      </c>
      <c r="E98" s="41" t="str">
        <f>IFERROR(IF(GEKO!J98&lt;&gt;"",$B$14,""),"")</f>
        <v/>
      </c>
      <c r="F98" s="41" t="str">
        <f>IFERROR(IF(GEKO!J98&lt;&gt;"",TEXT(Wohnsitz!$C$12,"MM.JJ"),""),"")</f>
        <v/>
      </c>
      <c r="G98" s="41" t="str">
        <f>IF(ISBLANK(Wohnsitz!B93),"",(Wohnsitz!B93))</f>
        <v/>
      </c>
      <c r="H98" s="41" t="str">
        <f>IF(ISBLANK(Wohnsitz!G93),"",(Wohnsitz!G93))</f>
        <v/>
      </c>
      <c r="I98" s="41" t="str">
        <f>IF(ISBLANK(Wohnsitz!H93),"",(Wohnsitz!H93))</f>
        <v/>
      </c>
      <c r="J98" s="41" t="str">
        <f>IF(ISBLANK(Wohnsitz!I93),"",(Wohnsitz!I93))</f>
        <v/>
      </c>
      <c r="K98" s="41" t="str">
        <f>IF(ISBLANK(Wohnsitz!J93),"",(Wohnsitz!J93))</f>
        <v/>
      </c>
      <c r="L98" s="15" t="str">
        <f>IF(ISBLANK(Wohnsitz!K93),"",(Wohnsitz!K93))</f>
        <v/>
      </c>
      <c r="M98" s="42" t="str">
        <f>IF(ISBLANK(Wohnsitz!W93),"",(Wohnsitz!W93))</f>
        <v/>
      </c>
      <c r="N98" s="12" t="str">
        <f>IF(ISBLANK(Wohnsitz!L93),"",(Wohnsitz!L93/60))</f>
        <v/>
      </c>
      <c r="O98" s="12" t="str">
        <f>IF(ISBLANK(Wohnsitz!M93),"",(Wohnsitz!M93/60))</f>
        <v/>
      </c>
      <c r="P98" s="12" t="str">
        <f>IF(ISBLANK(Wohnsitz!N93),"",(Wohnsitz!N93/60))</f>
        <v/>
      </c>
      <c r="Q98" s="12">
        <f t="shared" si="4"/>
        <v>0</v>
      </c>
      <c r="R98" s="12" t="str">
        <f>IF(ISBLANK(Wohnsitz!P93),"",(Wohnsitz!P93))</f>
        <v/>
      </c>
      <c r="S98" s="12" t="str">
        <f>IF(ISBLANK(Wohnsitz!Q93),"",(Wohnsitz!Q93))</f>
        <v/>
      </c>
      <c r="T98" s="12" t="str">
        <f>IF(ISBLANK(Wohnsitz!R93),"",(Wohnsitz!R93))</f>
        <v/>
      </c>
      <c r="U98" s="12" t="str">
        <f>IF(ISBLANK(Wohnsitz!S93),"",(Wohnsitz!S93))</f>
        <v/>
      </c>
      <c r="V98" s="12" t="str">
        <f>IF(ISBLANK(Wohnsitz!T93),"",(Wohnsitz!T93))</f>
        <v/>
      </c>
      <c r="W98" s="12" t="str">
        <f>IF(ISBLANK(Wohnsitz!U93),"",(Wohnsitz!U93))</f>
        <v/>
      </c>
      <c r="X98" s="35">
        <f t="shared" si="5"/>
        <v>0</v>
      </c>
    </row>
    <row r="99" spans="1:24" ht="23.25" customHeight="1" x14ac:dyDescent="0.25">
      <c r="A99" s="41" t="str">
        <f>IFERROR(IF(GEKO!J99&lt;&gt;"",$E$3,""),"")</f>
        <v/>
      </c>
      <c r="B99" s="41" t="str">
        <f>IFERROR(IF(GEKO!J99&lt;&gt;"",$D$9,""),"")</f>
        <v/>
      </c>
      <c r="C99" s="41" t="str">
        <f>IFERROR(IF(GEKO!J99&lt;&gt;"",$B$9,""),"")</f>
        <v/>
      </c>
      <c r="D99" s="41" t="str">
        <f>IFERROR(IF(GEKO!H99&lt;&gt;"", GEKO!$B$10 &amp; " " &amp; $B$11, ""), "")</f>
        <v/>
      </c>
      <c r="E99" s="41" t="str">
        <f>IFERROR(IF(GEKO!J99&lt;&gt;"",$B$14,""),"")</f>
        <v/>
      </c>
      <c r="F99" s="41" t="str">
        <f>IFERROR(IF(GEKO!J99&lt;&gt;"",TEXT(Wohnsitz!$C$12,"MM.JJ"),""),"")</f>
        <v/>
      </c>
      <c r="G99" s="41" t="str">
        <f>IF(ISBLANK(Wohnsitz!B94),"",(Wohnsitz!B94))</f>
        <v/>
      </c>
      <c r="H99" s="41" t="str">
        <f>IF(ISBLANK(Wohnsitz!G94),"",(Wohnsitz!G94))</f>
        <v/>
      </c>
      <c r="I99" s="41" t="str">
        <f>IF(ISBLANK(Wohnsitz!H94),"",(Wohnsitz!H94))</f>
        <v/>
      </c>
      <c r="J99" s="41" t="str">
        <f>IF(ISBLANK(Wohnsitz!I94),"",(Wohnsitz!I94))</f>
        <v/>
      </c>
      <c r="K99" s="41" t="str">
        <f>IF(ISBLANK(Wohnsitz!J94),"",(Wohnsitz!J94))</f>
        <v/>
      </c>
      <c r="L99" s="15" t="str">
        <f>IF(ISBLANK(Wohnsitz!K94),"",(Wohnsitz!K94))</f>
        <v/>
      </c>
      <c r="M99" s="42" t="str">
        <f>IF(ISBLANK(Wohnsitz!W94),"",(Wohnsitz!W94))</f>
        <v/>
      </c>
      <c r="N99" s="12" t="str">
        <f>IF(ISBLANK(Wohnsitz!L94),"",(Wohnsitz!L94/60))</f>
        <v/>
      </c>
      <c r="O99" s="12" t="str">
        <f>IF(ISBLANK(Wohnsitz!M94),"",(Wohnsitz!M94/60))</f>
        <v/>
      </c>
      <c r="P99" s="12" t="str">
        <f>IF(ISBLANK(Wohnsitz!N94),"",(Wohnsitz!N94/60))</f>
        <v/>
      </c>
      <c r="Q99" s="12">
        <f t="shared" si="4"/>
        <v>0</v>
      </c>
      <c r="R99" s="12" t="str">
        <f>IF(ISBLANK(Wohnsitz!P94),"",(Wohnsitz!P94))</f>
        <v/>
      </c>
      <c r="S99" s="12" t="str">
        <f>IF(ISBLANK(Wohnsitz!Q94),"",(Wohnsitz!Q94))</f>
        <v/>
      </c>
      <c r="T99" s="12" t="str">
        <f>IF(ISBLANK(Wohnsitz!R94),"",(Wohnsitz!R94))</f>
        <v/>
      </c>
      <c r="U99" s="12" t="str">
        <f>IF(ISBLANK(Wohnsitz!S94),"",(Wohnsitz!S94))</f>
        <v/>
      </c>
      <c r="V99" s="12" t="str">
        <f>IF(ISBLANK(Wohnsitz!T94),"",(Wohnsitz!T94))</f>
        <v/>
      </c>
      <c r="W99" s="12" t="str">
        <f>IF(ISBLANK(Wohnsitz!U94),"",(Wohnsitz!U94))</f>
        <v/>
      </c>
      <c r="X99" s="35">
        <f t="shared" si="5"/>
        <v>0</v>
      </c>
    </row>
    <row r="100" spans="1:24" ht="23.25" customHeight="1" x14ac:dyDescent="0.25">
      <c r="A100" s="41" t="str">
        <f>IFERROR(IF(GEKO!J100&lt;&gt;"",$E$3,""),"")</f>
        <v/>
      </c>
      <c r="B100" s="41" t="str">
        <f>IFERROR(IF(GEKO!J100&lt;&gt;"",$D$9,""),"")</f>
        <v/>
      </c>
      <c r="C100" s="41" t="str">
        <f>IFERROR(IF(GEKO!J100&lt;&gt;"",$B$9,""),"")</f>
        <v/>
      </c>
      <c r="D100" s="41" t="str">
        <f>IFERROR(IF(GEKO!H100&lt;&gt;"", GEKO!$B$10 &amp; " " &amp; $B$11, ""), "")</f>
        <v/>
      </c>
      <c r="E100" s="41" t="str">
        <f>IFERROR(IF(GEKO!J100&lt;&gt;"",$B$14,""),"")</f>
        <v/>
      </c>
      <c r="F100" s="41" t="str">
        <f>IFERROR(IF(GEKO!J100&lt;&gt;"",TEXT(Wohnsitz!$C$12,"MM.JJ"),""),"")</f>
        <v/>
      </c>
      <c r="G100" s="41" t="str">
        <f>IF(ISBLANK(Wohnsitz!B95),"",(Wohnsitz!B95))</f>
        <v/>
      </c>
      <c r="H100" s="41" t="str">
        <f>IF(ISBLANK(Wohnsitz!G95),"",(Wohnsitz!G95))</f>
        <v/>
      </c>
      <c r="I100" s="41" t="str">
        <f>IF(ISBLANK(Wohnsitz!H95),"",(Wohnsitz!H95))</f>
        <v/>
      </c>
      <c r="J100" s="41" t="str">
        <f>IF(ISBLANK(Wohnsitz!I95),"",(Wohnsitz!I95))</f>
        <v/>
      </c>
      <c r="K100" s="41" t="str">
        <f>IF(ISBLANK(Wohnsitz!J95),"",(Wohnsitz!J95))</f>
        <v/>
      </c>
      <c r="L100" s="15" t="str">
        <f>IF(ISBLANK(Wohnsitz!K95),"",(Wohnsitz!K95))</f>
        <v/>
      </c>
      <c r="M100" s="42" t="str">
        <f>IF(ISBLANK(Wohnsitz!W95),"",(Wohnsitz!W95))</f>
        <v/>
      </c>
      <c r="N100" s="12" t="str">
        <f>IF(ISBLANK(Wohnsitz!L95),"",(Wohnsitz!L95/60))</f>
        <v/>
      </c>
      <c r="O100" s="12" t="str">
        <f>IF(ISBLANK(Wohnsitz!M95),"",(Wohnsitz!M95/60))</f>
        <v/>
      </c>
      <c r="P100" s="12" t="str">
        <f>IF(ISBLANK(Wohnsitz!N95),"",(Wohnsitz!N95/60))</f>
        <v/>
      </c>
      <c r="Q100" s="12">
        <f t="shared" si="4"/>
        <v>0</v>
      </c>
      <c r="R100" s="12" t="str">
        <f>IF(ISBLANK(Wohnsitz!P95),"",(Wohnsitz!P95))</f>
        <v/>
      </c>
      <c r="S100" s="12" t="str">
        <f>IF(ISBLANK(Wohnsitz!Q95),"",(Wohnsitz!Q95))</f>
        <v/>
      </c>
      <c r="T100" s="12" t="str">
        <f>IF(ISBLANK(Wohnsitz!R95),"",(Wohnsitz!R95))</f>
        <v/>
      </c>
      <c r="U100" s="12" t="str">
        <f>IF(ISBLANK(Wohnsitz!S95),"",(Wohnsitz!S95))</f>
        <v/>
      </c>
      <c r="V100" s="12" t="str">
        <f>IF(ISBLANK(Wohnsitz!T95),"",(Wohnsitz!T95))</f>
        <v/>
      </c>
      <c r="W100" s="12" t="str">
        <f>IF(ISBLANK(Wohnsitz!U95),"",(Wohnsitz!U95))</f>
        <v/>
      </c>
      <c r="X100" s="35">
        <f t="shared" si="5"/>
        <v>0</v>
      </c>
    </row>
    <row r="101" spans="1:24" ht="23.25" customHeight="1" x14ac:dyDescent="0.25">
      <c r="A101" s="41" t="str">
        <f>IFERROR(IF(GEKO!J101&lt;&gt;"",$E$3,""),"")</f>
        <v/>
      </c>
      <c r="B101" s="41" t="str">
        <f>IFERROR(IF(GEKO!J101&lt;&gt;"",$D$9,""),"")</f>
        <v/>
      </c>
      <c r="C101" s="41" t="str">
        <f>IFERROR(IF(GEKO!J101&lt;&gt;"",$B$9,""),"")</f>
        <v/>
      </c>
      <c r="D101" s="41" t="str">
        <f>IFERROR(IF(GEKO!H101&lt;&gt;"", GEKO!$B$10 &amp; " " &amp; $B$11, ""), "")</f>
        <v/>
      </c>
      <c r="E101" s="41" t="str">
        <f>IFERROR(IF(GEKO!J101&lt;&gt;"",$B$14,""),"")</f>
        <v/>
      </c>
      <c r="F101" s="41" t="str">
        <f>IFERROR(IF(GEKO!J101&lt;&gt;"",TEXT(Wohnsitz!$C$12,"MM.JJ"),""),"")</f>
        <v/>
      </c>
      <c r="G101" s="41" t="str">
        <f>IF(ISBLANK(Wohnsitz!B96),"",(Wohnsitz!B96))</f>
        <v/>
      </c>
      <c r="H101" s="41" t="str">
        <f>IF(ISBLANK(Wohnsitz!G96),"",(Wohnsitz!G96))</f>
        <v/>
      </c>
      <c r="I101" s="41" t="str">
        <f>IF(ISBLANK(Wohnsitz!H96),"",(Wohnsitz!H96))</f>
        <v/>
      </c>
      <c r="J101" s="41" t="str">
        <f>IF(ISBLANK(Wohnsitz!I96),"",(Wohnsitz!I96))</f>
        <v/>
      </c>
      <c r="K101" s="41" t="str">
        <f>IF(ISBLANK(Wohnsitz!J96),"",(Wohnsitz!J96))</f>
        <v/>
      </c>
      <c r="L101" s="15" t="str">
        <f>IF(ISBLANK(Wohnsitz!K96),"",(Wohnsitz!K96))</f>
        <v/>
      </c>
      <c r="M101" s="42" t="str">
        <f>IF(ISBLANK(Wohnsitz!W96),"",(Wohnsitz!W96))</f>
        <v/>
      </c>
      <c r="N101" s="12" t="str">
        <f>IF(ISBLANK(Wohnsitz!L96),"",(Wohnsitz!L96/60))</f>
        <v/>
      </c>
      <c r="O101" s="12" t="str">
        <f>IF(ISBLANK(Wohnsitz!M96),"",(Wohnsitz!M96/60))</f>
        <v/>
      </c>
      <c r="P101" s="12" t="str">
        <f>IF(ISBLANK(Wohnsitz!N96),"",(Wohnsitz!N96/60))</f>
        <v/>
      </c>
      <c r="Q101" s="12">
        <f t="shared" si="4"/>
        <v>0</v>
      </c>
      <c r="R101" s="12" t="str">
        <f>IF(ISBLANK(Wohnsitz!P96),"",(Wohnsitz!P96))</f>
        <v/>
      </c>
      <c r="S101" s="12" t="str">
        <f>IF(ISBLANK(Wohnsitz!Q96),"",(Wohnsitz!Q96))</f>
        <v/>
      </c>
      <c r="T101" s="12" t="str">
        <f>IF(ISBLANK(Wohnsitz!R96),"",(Wohnsitz!R96))</f>
        <v/>
      </c>
      <c r="U101" s="12" t="str">
        <f>IF(ISBLANK(Wohnsitz!S96),"",(Wohnsitz!S96))</f>
        <v/>
      </c>
      <c r="V101" s="12" t="str">
        <f>IF(ISBLANK(Wohnsitz!T96),"",(Wohnsitz!T96))</f>
        <v/>
      </c>
      <c r="W101" s="12" t="str">
        <f>IF(ISBLANK(Wohnsitz!U96),"",(Wohnsitz!U96))</f>
        <v/>
      </c>
      <c r="X101" s="35">
        <f t="shared" si="5"/>
        <v>0</v>
      </c>
    </row>
    <row r="102" spans="1:24" ht="23.25" customHeight="1" x14ac:dyDescent="0.25">
      <c r="A102" s="41" t="str">
        <f>IFERROR(IF(GEKO!J102&lt;&gt;"",$E$3,""),"")</f>
        <v/>
      </c>
      <c r="B102" s="41" t="str">
        <f>IFERROR(IF(GEKO!J102&lt;&gt;"",$D$9,""),"")</f>
        <v/>
      </c>
      <c r="C102" s="41" t="str">
        <f>IFERROR(IF(GEKO!J102&lt;&gt;"",$B$9,""),"")</f>
        <v/>
      </c>
      <c r="D102" s="41" t="str">
        <f>IFERROR(IF(GEKO!H102&lt;&gt;"", GEKO!$B$10 &amp; " " &amp; $B$11, ""), "")</f>
        <v/>
      </c>
      <c r="E102" s="41" t="str">
        <f>IFERROR(IF(GEKO!J102&lt;&gt;"",$B$14,""),"")</f>
        <v/>
      </c>
      <c r="F102" s="41" t="str">
        <f>IFERROR(IF(GEKO!J102&lt;&gt;"",TEXT(Wohnsitz!$C$12,"MM.JJ"),""),"")</f>
        <v/>
      </c>
      <c r="G102" s="41" t="str">
        <f>IF(ISBLANK(Wohnsitz!B97),"",(Wohnsitz!B97))</f>
        <v/>
      </c>
      <c r="H102" s="41" t="str">
        <f>IF(ISBLANK(Wohnsitz!G97),"",(Wohnsitz!G97))</f>
        <v/>
      </c>
      <c r="I102" s="41" t="str">
        <f>IF(ISBLANK(Wohnsitz!H97),"",(Wohnsitz!H97))</f>
        <v/>
      </c>
      <c r="J102" s="41" t="str">
        <f>IF(ISBLANK(Wohnsitz!I97),"",(Wohnsitz!I97))</f>
        <v/>
      </c>
      <c r="K102" s="41" t="str">
        <f>IF(ISBLANK(Wohnsitz!J97),"",(Wohnsitz!J97))</f>
        <v/>
      </c>
      <c r="L102" s="15" t="str">
        <f>IF(ISBLANK(Wohnsitz!K97),"",(Wohnsitz!K97))</f>
        <v/>
      </c>
      <c r="M102" s="42" t="str">
        <f>IF(ISBLANK(Wohnsitz!W97),"",(Wohnsitz!W97))</f>
        <v/>
      </c>
      <c r="N102" s="12" t="str">
        <f>IF(ISBLANK(Wohnsitz!L97),"",(Wohnsitz!L97/60))</f>
        <v/>
      </c>
      <c r="O102" s="12" t="str">
        <f>IF(ISBLANK(Wohnsitz!M97),"",(Wohnsitz!M97/60))</f>
        <v/>
      </c>
      <c r="P102" s="12" t="str">
        <f>IF(ISBLANK(Wohnsitz!N97),"",(Wohnsitz!N97/60))</f>
        <v/>
      </c>
      <c r="Q102" s="12">
        <f t="shared" si="4"/>
        <v>0</v>
      </c>
      <c r="R102" s="12" t="str">
        <f>IF(ISBLANK(Wohnsitz!P97),"",(Wohnsitz!P97))</f>
        <v/>
      </c>
      <c r="S102" s="12" t="str">
        <f>IF(ISBLANK(Wohnsitz!Q97),"",(Wohnsitz!Q97))</f>
        <v/>
      </c>
      <c r="T102" s="12" t="str">
        <f>IF(ISBLANK(Wohnsitz!R97),"",(Wohnsitz!R97))</f>
        <v/>
      </c>
      <c r="U102" s="12" t="str">
        <f>IF(ISBLANK(Wohnsitz!S97),"",(Wohnsitz!S97))</f>
        <v/>
      </c>
      <c r="V102" s="12" t="str">
        <f>IF(ISBLANK(Wohnsitz!T97),"",(Wohnsitz!T97))</f>
        <v/>
      </c>
      <c r="W102" s="12" t="str">
        <f>IF(ISBLANK(Wohnsitz!U97),"",(Wohnsitz!U97))</f>
        <v/>
      </c>
      <c r="X102" s="35">
        <f t="shared" si="5"/>
        <v>0</v>
      </c>
    </row>
    <row r="103" spans="1:24" ht="23.25" customHeight="1" x14ac:dyDescent="0.25">
      <c r="A103" s="41" t="str">
        <f>IFERROR(IF(GEKO!J103&lt;&gt;"",$E$3,""),"")</f>
        <v/>
      </c>
      <c r="B103" s="41" t="str">
        <f>IFERROR(IF(GEKO!J103&lt;&gt;"",$D$9,""),"")</f>
        <v/>
      </c>
      <c r="C103" s="41" t="str">
        <f>IFERROR(IF(GEKO!J103&lt;&gt;"",$B$9,""),"")</f>
        <v/>
      </c>
      <c r="D103" s="41" t="str">
        <f>IFERROR(IF(GEKO!H103&lt;&gt;"", GEKO!$B$10 &amp; " " &amp; $B$11, ""), "")</f>
        <v/>
      </c>
      <c r="E103" s="41" t="str">
        <f>IFERROR(IF(GEKO!J103&lt;&gt;"",$B$14,""),"")</f>
        <v/>
      </c>
      <c r="F103" s="41" t="str">
        <f>IFERROR(IF(GEKO!J103&lt;&gt;"",TEXT(Wohnsitz!$C$12,"MM.JJ"),""),"")</f>
        <v/>
      </c>
      <c r="G103" s="41" t="str">
        <f>IF(ISBLANK(Wohnsitz!B98),"",(Wohnsitz!B98))</f>
        <v/>
      </c>
      <c r="H103" s="41" t="str">
        <f>IF(ISBLANK(Wohnsitz!G98),"",(Wohnsitz!G98))</f>
        <v/>
      </c>
      <c r="I103" s="41" t="str">
        <f>IF(ISBLANK(Wohnsitz!H98),"",(Wohnsitz!H98))</f>
        <v/>
      </c>
      <c r="J103" s="41" t="str">
        <f>IF(ISBLANK(Wohnsitz!I98),"",(Wohnsitz!I98))</f>
        <v/>
      </c>
      <c r="K103" s="41" t="str">
        <f>IF(ISBLANK(Wohnsitz!J98),"",(Wohnsitz!J98))</f>
        <v/>
      </c>
      <c r="L103" s="15" t="str">
        <f>IF(ISBLANK(Wohnsitz!K98),"",(Wohnsitz!K98))</f>
        <v/>
      </c>
      <c r="M103" s="42" t="str">
        <f>IF(ISBLANK(Wohnsitz!W98),"",(Wohnsitz!W98))</f>
        <v/>
      </c>
      <c r="N103" s="12" t="str">
        <f>IF(ISBLANK(Wohnsitz!L98),"",(Wohnsitz!L98/60))</f>
        <v/>
      </c>
      <c r="O103" s="12" t="str">
        <f>IF(ISBLANK(Wohnsitz!M98),"",(Wohnsitz!M98/60))</f>
        <v/>
      </c>
      <c r="P103" s="12" t="str">
        <f>IF(ISBLANK(Wohnsitz!N98),"",(Wohnsitz!N98/60))</f>
        <v/>
      </c>
      <c r="Q103" s="12">
        <f t="shared" si="4"/>
        <v>0</v>
      </c>
      <c r="R103" s="12" t="str">
        <f>IF(ISBLANK(Wohnsitz!P98),"",(Wohnsitz!P98))</f>
        <v/>
      </c>
      <c r="S103" s="12" t="str">
        <f>IF(ISBLANK(Wohnsitz!Q98),"",(Wohnsitz!Q98))</f>
        <v/>
      </c>
      <c r="T103" s="12" t="str">
        <f>IF(ISBLANK(Wohnsitz!R98),"",(Wohnsitz!R98))</f>
        <v/>
      </c>
      <c r="U103" s="12" t="str">
        <f>IF(ISBLANK(Wohnsitz!S98),"",(Wohnsitz!S98))</f>
        <v/>
      </c>
      <c r="V103" s="12" t="str">
        <f>IF(ISBLANK(Wohnsitz!T98),"",(Wohnsitz!T98))</f>
        <v/>
      </c>
      <c r="W103" s="12" t="str">
        <f>IF(ISBLANK(Wohnsitz!U98),"",(Wohnsitz!U98))</f>
        <v/>
      </c>
      <c r="X103" s="35">
        <f t="shared" si="5"/>
        <v>0</v>
      </c>
    </row>
    <row r="104" spans="1:24" ht="23.25" customHeight="1" x14ac:dyDescent="0.25">
      <c r="A104" s="41" t="str">
        <f>IFERROR(IF(GEKO!J104&lt;&gt;"",$E$3,""),"")</f>
        <v/>
      </c>
      <c r="B104" s="41" t="str">
        <f>IFERROR(IF(GEKO!J104&lt;&gt;"",$D$9,""),"")</f>
        <v/>
      </c>
      <c r="C104" s="41" t="str">
        <f>IFERROR(IF(GEKO!J104&lt;&gt;"",$B$9,""),"")</f>
        <v/>
      </c>
      <c r="D104" s="41" t="str">
        <f>IFERROR(IF(GEKO!H104&lt;&gt;"", GEKO!$B$10 &amp; " " &amp; $B$11, ""), "")</f>
        <v/>
      </c>
      <c r="E104" s="41" t="str">
        <f>IFERROR(IF(GEKO!J104&lt;&gt;"",$B$14,""),"")</f>
        <v/>
      </c>
      <c r="F104" s="41" t="str">
        <f>IFERROR(IF(GEKO!J104&lt;&gt;"",TEXT(Wohnsitz!$C$12,"MM.JJ"),""),"")</f>
        <v/>
      </c>
      <c r="G104" s="41" t="str">
        <f>IF(ISBLANK(Wohnsitz!B99),"",(Wohnsitz!B99))</f>
        <v/>
      </c>
      <c r="H104" s="41" t="str">
        <f>IF(ISBLANK(Wohnsitz!G99),"",(Wohnsitz!G99))</f>
        <v/>
      </c>
      <c r="I104" s="41" t="str">
        <f>IF(ISBLANK(Wohnsitz!H99),"",(Wohnsitz!H99))</f>
        <v/>
      </c>
      <c r="J104" s="41" t="str">
        <f>IF(ISBLANK(Wohnsitz!I99),"",(Wohnsitz!I99))</f>
        <v/>
      </c>
      <c r="K104" s="41" t="str">
        <f>IF(ISBLANK(Wohnsitz!J99),"",(Wohnsitz!J99))</f>
        <v/>
      </c>
      <c r="L104" s="15" t="str">
        <f>IF(ISBLANK(Wohnsitz!K99),"",(Wohnsitz!K99))</f>
        <v/>
      </c>
      <c r="M104" s="42" t="str">
        <f>IF(ISBLANK(Wohnsitz!W99),"",(Wohnsitz!W99))</f>
        <v/>
      </c>
      <c r="N104" s="12" t="str">
        <f>IF(ISBLANK(Wohnsitz!L99),"",(Wohnsitz!L99/60))</f>
        <v/>
      </c>
      <c r="O104" s="12" t="str">
        <f>IF(ISBLANK(Wohnsitz!M99),"",(Wohnsitz!M99/60))</f>
        <v/>
      </c>
      <c r="P104" s="12" t="str">
        <f>IF(ISBLANK(Wohnsitz!N99),"",(Wohnsitz!N99/60))</f>
        <v/>
      </c>
      <c r="Q104" s="12">
        <f t="shared" si="4"/>
        <v>0</v>
      </c>
      <c r="R104" s="12" t="str">
        <f>IF(ISBLANK(Wohnsitz!P99),"",(Wohnsitz!P99))</f>
        <v/>
      </c>
      <c r="S104" s="12" t="str">
        <f>IF(ISBLANK(Wohnsitz!Q99),"",(Wohnsitz!Q99))</f>
        <v/>
      </c>
      <c r="T104" s="12" t="str">
        <f>IF(ISBLANK(Wohnsitz!R99),"",(Wohnsitz!R99))</f>
        <v/>
      </c>
      <c r="U104" s="12" t="str">
        <f>IF(ISBLANK(Wohnsitz!S99),"",(Wohnsitz!S99))</f>
        <v/>
      </c>
      <c r="V104" s="12" t="str">
        <f>IF(ISBLANK(Wohnsitz!T99),"",(Wohnsitz!T99))</f>
        <v/>
      </c>
      <c r="W104" s="12" t="str">
        <f>IF(ISBLANK(Wohnsitz!U99),"",(Wohnsitz!U99))</f>
        <v/>
      </c>
      <c r="X104" s="35">
        <f t="shared" si="5"/>
        <v>0</v>
      </c>
    </row>
    <row r="105" spans="1:24" ht="23.25" customHeight="1" x14ac:dyDescent="0.25">
      <c r="A105" s="41" t="str">
        <f>IFERROR(IF(GEKO!J105&lt;&gt;"",$E$3,""),"")</f>
        <v/>
      </c>
      <c r="B105" s="41" t="str">
        <f>IFERROR(IF(GEKO!J105&lt;&gt;"",$D$9,""),"")</f>
        <v/>
      </c>
      <c r="C105" s="41" t="str">
        <f>IFERROR(IF(GEKO!J105&lt;&gt;"",$B$9,""),"")</f>
        <v/>
      </c>
      <c r="D105" s="41" t="str">
        <f>IFERROR(IF(GEKO!H105&lt;&gt;"", GEKO!$B$10 &amp; " " &amp; $B$11, ""), "")</f>
        <v/>
      </c>
      <c r="E105" s="41" t="str">
        <f>IFERROR(IF(GEKO!J105&lt;&gt;"",$B$14,""),"")</f>
        <v/>
      </c>
      <c r="F105" s="41" t="str">
        <f>IFERROR(IF(GEKO!J105&lt;&gt;"",TEXT(Wohnsitz!$C$12,"MM.JJ"),""),"")</f>
        <v/>
      </c>
      <c r="G105" s="41" t="str">
        <f>IF(ISBLANK(Wohnsitz!B100),"",(Wohnsitz!B100))</f>
        <v/>
      </c>
      <c r="H105" s="41" t="str">
        <f>IF(ISBLANK(Wohnsitz!G100),"",(Wohnsitz!G100))</f>
        <v/>
      </c>
      <c r="I105" s="41" t="str">
        <f>IF(ISBLANK(Wohnsitz!H100),"",(Wohnsitz!H100))</f>
        <v/>
      </c>
      <c r="J105" s="41" t="str">
        <f>IF(ISBLANK(Wohnsitz!I100),"",(Wohnsitz!I100))</f>
        <v/>
      </c>
      <c r="K105" s="41" t="str">
        <f>IF(ISBLANK(Wohnsitz!J100),"",(Wohnsitz!J100))</f>
        <v/>
      </c>
      <c r="L105" s="15" t="str">
        <f>IF(ISBLANK(Wohnsitz!K100),"",(Wohnsitz!K100))</f>
        <v/>
      </c>
      <c r="M105" s="42" t="str">
        <f>IF(ISBLANK(Wohnsitz!W100),"",(Wohnsitz!W100))</f>
        <v/>
      </c>
      <c r="N105" s="12" t="str">
        <f>IF(ISBLANK(Wohnsitz!L100),"",(Wohnsitz!L100/60))</f>
        <v/>
      </c>
      <c r="O105" s="12" t="str">
        <f>IF(ISBLANK(Wohnsitz!M100),"",(Wohnsitz!M100/60))</f>
        <v/>
      </c>
      <c r="P105" s="12" t="str">
        <f>IF(ISBLANK(Wohnsitz!N100),"",(Wohnsitz!N100/60))</f>
        <v/>
      </c>
      <c r="Q105" s="12">
        <f t="shared" si="4"/>
        <v>0</v>
      </c>
      <c r="R105" s="12" t="str">
        <f>IF(ISBLANK(Wohnsitz!P100),"",(Wohnsitz!P100))</f>
        <v/>
      </c>
      <c r="S105" s="12" t="str">
        <f>IF(ISBLANK(Wohnsitz!Q100),"",(Wohnsitz!Q100))</f>
        <v/>
      </c>
      <c r="T105" s="12" t="str">
        <f>IF(ISBLANK(Wohnsitz!R100),"",(Wohnsitz!R100))</f>
        <v/>
      </c>
      <c r="U105" s="12" t="str">
        <f>IF(ISBLANK(Wohnsitz!S100),"",(Wohnsitz!S100))</f>
        <v/>
      </c>
      <c r="V105" s="12" t="str">
        <f>IF(ISBLANK(Wohnsitz!T100),"",(Wohnsitz!T100))</f>
        <v/>
      </c>
      <c r="W105" s="12" t="str">
        <f>IF(ISBLANK(Wohnsitz!U100),"",(Wohnsitz!U100))</f>
        <v/>
      </c>
      <c r="X105" s="35">
        <f t="shared" si="5"/>
        <v>0</v>
      </c>
    </row>
    <row r="106" spans="1:24" ht="23.25" customHeight="1" x14ac:dyDescent="0.25">
      <c r="A106" s="41" t="str">
        <f>IFERROR(IF(GEKO!J106&lt;&gt;"",$E$3,""),"")</f>
        <v/>
      </c>
      <c r="B106" s="41" t="str">
        <f>IFERROR(IF(GEKO!J106&lt;&gt;"",$D$9,""),"")</f>
        <v/>
      </c>
      <c r="C106" s="41" t="str">
        <f>IFERROR(IF(GEKO!J106&lt;&gt;"",$B$9,""),"")</f>
        <v/>
      </c>
      <c r="D106" s="41" t="str">
        <f>IFERROR(IF(GEKO!H106&lt;&gt;"", GEKO!$B$10 &amp; " " &amp; $B$11, ""), "")</f>
        <v/>
      </c>
      <c r="E106" s="41" t="str">
        <f>IFERROR(IF(GEKO!J106&lt;&gt;"",$B$14,""),"")</f>
        <v/>
      </c>
      <c r="F106" s="41" t="str">
        <f>IFERROR(IF(GEKO!J106&lt;&gt;"",TEXT(Wohnsitz!$C$12,"MM.JJ"),""),"")</f>
        <v/>
      </c>
      <c r="G106" s="41" t="str">
        <f>IF(ISBLANK(Wohnsitz!B101),"",(Wohnsitz!B101))</f>
        <v/>
      </c>
      <c r="H106" s="41" t="str">
        <f>IF(ISBLANK(Wohnsitz!G101),"",(Wohnsitz!G101))</f>
        <v/>
      </c>
      <c r="I106" s="41" t="str">
        <f>IF(ISBLANK(Wohnsitz!H101),"",(Wohnsitz!H101))</f>
        <v/>
      </c>
      <c r="J106" s="41" t="str">
        <f>IF(ISBLANK(Wohnsitz!I101),"",(Wohnsitz!I101))</f>
        <v/>
      </c>
      <c r="K106" s="41" t="str">
        <f>IF(ISBLANK(Wohnsitz!J101),"",(Wohnsitz!J101))</f>
        <v/>
      </c>
      <c r="L106" s="15" t="str">
        <f>IF(ISBLANK(Wohnsitz!K101),"",(Wohnsitz!K101))</f>
        <v/>
      </c>
      <c r="M106" s="42" t="str">
        <f>IF(ISBLANK(Wohnsitz!W101),"",(Wohnsitz!W101))</f>
        <v/>
      </c>
      <c r="N106" s="12" t="str">
        <f>IF(ISBLANK(Wohnsitz!L101),"",(Wohnsitz!L101/60))</f>
        <v/>
      </c>
      <c r="O106" s="12" t="str">
        <f>IF(ISBLANK(Wohnsitz!M101),"",(Wohnsitz!M101/60))</f>
        <v/>
      </c>
      <c r="P106" s="12" t="str">
        <f>IF(ISBLANK(Wohnsitz!N101),"",(Wohnsitz!N101/60))</f>
        <v/>
      </c>
      <c r="Q106" s="12">
        <f t="shared" si="4"/>
        <v>0</v>
      </c>
      <c r="R106" s="12" t="str">
        <f>IF(ISBLANK(Wohnsitz!P101),"",(Wohnsitz!P101))</f>
        <v/>
      </c>
      <c r="S106" s="12" t="str">
        <f>IF(ISBLANK(Wohnsitz!Q101),"",(Wohnsitz!Q101))</f>
        <v/>
      </c>
      <c r="T106" s="12" t="str">
        <f>IF(ISBLANK(Wohnsitz!R101),"",(Wohnsitz!R101))</f>
        <v/>
      </c>
      <c r="U106" s="12" t="str">
        <f>IF(ISBLANK(Wohnsitz!S101),"",(Wohnsitz!S101))</f>
        <v/>
      </c>
      <c r="V106" s="12" t="str">
        <f>IF(ISBLANK(Wohnsitz!T101),"",(Wohnsitz!T101))</f>
        <v/>
      </c>
      <c r="W106" s="12" t="str">
        <f>IF(ISBLANK(Wohnsitz!U101),"",(Wohnsitz!U101))</f>
        <v/>
      </c>
      <c r="X106" s="35">
        <f t="shared" si="5"/>
        <v>0</v>
      </c>
    </row>
    <row r="107" spans="1:24" ht="23.25" customHeight="1" x14ac:dyDescent="0.25">
      <c r="A107" s="41" t="str">
        <f>IFERROR(IF(GEKO!J107&lt;&gt;"",$E$3,""),"")</f>
        <v/>
      </c>
      <c r="B107" s="41" t="str">
        <f>IFERROR(IF(GEKO!J107&lt;&gt;"",$D$9,""),"")</f>
        <v/>
      </c>
      <c r="C107" s="41" t="str">
        <f>IFERROR(IF(GEKO!J107&lt;&gt;"",$B$9,""),"")</f>
        <v/>
      </c>
      <c r="D107" s="41" t="str">
        <f>IFERROR(IF(GEKO!H107&lt;&gt;"", GEKO!$B$10 &amp; " " &amp; $B$11, ""), "")</f>
        <v/>
      </c>
      <c r="E107" s="41" t="str">
        <f>IFERROR(IF(GEKO!J107&lt;&gt;"",$B$14,""),"")</f>
        <v/>
      </c>
      <c r="F107" s="41" t="str">
        <f>IFERROR(IF(GEKO!J107&lt;&gt;"",TEXT(Wohnsitz!$C$12,"MM.JJ"),""),"")</f>
        <v/>
      </c>
      <c r="G107" s="41" t="str">
        <f>IF(ISBLANK(Wohnsitz!B102),"",(Wohnsitz!B102))</f>
        <v/>
      </c>
      <c r="H107" s="41" t="str">
        <f>IF(ISBLANK(Wohnsitz!G102),"",(Wohnsitz!G102))</f>
        <v/>
      </c>
      <c r="I107" s="41" t="str">
        <f>IF(ISBLANK(Wohnsitz!H102),"",(Wohnsitz!H102))</f>
        <v/>
      </c>
      <c r="J107" s="41" t="str">
        <f>IF(ISBLANK(Wohnsitz!I102),"",(Wohnsitz!I102))</f>
        <v/>
      </c>
      <c r="K107" s="41" t="str">
        <f>IF(ISBLANK(Wohnsitz!J102),"",(Wohnsitz!J102))</f>
        <v/>
      </c>
      <c r="L107" s="15" t="str">
        <f>IF(ISBLANK(Wohnsitz!K102),"",(Wohnsitz!K102))</f>
        <v/>
      </c>
      <c r="M107" s="42" t="str">
        <f>IF(ISBLANK(Wohnsitz!W102),"",(Wohnsitz!W102))</f>
        <v/>
      </c>
      <c r="N107" s="12" t="str">
        <f>IF(ISBLANK(Wohnsitz!L102),"",(Wohnsitz!L102/60))</f>
        <v/>
      </c>
      <c r="O107" s="12" t="str">
        <f>IF(ISBLANK(Wohnsitz!M102),"",(Wohnsitz!M102/60))</f>
        <v/>
      </c>
      <c r="P107" s="12" t="str">
        <f>IF(ISBLANK(Wohnsitz!N102),"",(Wohnsitz!N102/60))</f>
        <v/>
      </c>
      <c r="Q107" s="12">
        <f t="shared" si="4"/>
        <v>0</v>
      </c>
      <c r="R107" s="12" t="str">
        <f>IF(ISBLANK(Wohnsitz!P102),"",(Wohnsitz!P102))</f>
        <v/>
      </c>
      <c r="S107" s="12" t="str">
        <f>IF(ISBLANK(Wohnsitz!Q102),"",(Wohnsitz!Q102))</f>
        <v/>
      </c>
      <c r="T107" s="12" t="str">
        <f>IF(ISBLANK(Wohnsitz!R102),"",(Wohnsitz!R102))</f>
        <v/>
      </c>
      <c r="U107" s="12" t="str">
        <f>IF(ISBLANK(Wohnsitz!S102),"",(Wohnsitz!S102))</f>
        <v/>
      </c>
      <c r="V107" s="12" t="str">
        <f>IF(ISBLANK(Wohnsitz!T102),"",(Wohnsitz!T102))</f>
        <v/>
      </c>
      <c r="W107" s="12" t="str">
        <f>IF(ISBLANK(Wohnsitz!U102),"",(Wohnsitz!U102))</f>
        <v/>
      </c>
      <c r="X107" s="35">
        <f t="shared" si="5"/>
        <v>0</v>
      </c>
    </row>
    <row r="108" spans="1:24" ht="23.25" customHeight="1" x14ac:dyDescent="0.25">
      <c r="A108" s="41" t="str">
        <f>IFERROR(IF(GEKO!J108&lt;&gt;"",$E$3,""),"")</f>
        <v/>
      </c>
      <c r="B108" s="41" t="str">
        <f>IFERROR(IF(GEKO!J108&lt;&gt;"",$D$9,""),"")</f>
        <v/>
      </c>
      <c r="C108" s="41" t="str">
        <f>IFERROR(IF(GEKO!J108&lt;&gt;"",$B$9,""),"")</f>
        <v/>
      </c>
      <c r="D108" s="41" t="str">
        <f>IFERROR(IF(GEKO!H108&lt;&gt;"", GEKO!$B$10 &amp; " " &amp; $B$11, ""), "")</f>
        <v/>
      </c>
      <c r="E108" s="41" t="str">
        <f>IFERROR(IF(GEKO!J108&lt;&gt;"",$B$14,""),"")</f>
        <v/>
      </c>
      <c r="F108" s="41" t="str">
        <f>IFERROR(IF(GEKO!J108&lt;&gt;"",TEXT(Wohnsitz!$C$12,"MM.JJ"),""),"")</f>
        <v/>
      </c>
      <c r="G108" s="41" t="str">
        <f>IF(ISBLANK(Wohnsitz!B103),"",(Wohnsitz!B103))</f>
        <v/>
      </c>
      <c r="H108" s="41" t="str">
        <f>IF(ISBLANK(Wohnsitz!G103),"",(Wohnsitz!G103))</f>
        <v/>
      </c>
      <c r="I108" s="41" t="str">
        <f>IF(ISBLANK(Wohnsitz!H103),"",(Wohnsitz!H103))</f>
        <v/>
      </c>
      <c r="J108" s="41" t="str">
        <f>IF(ISBLANK(Wohnsitz!I103),"",(Wohnsitz!I103))</f>
        <v/>
      </c>
      <c r="K108" s="41" t="str">
        <f>IF(ISBLANK(Wohnsitz!J103),"",(Wohnsitz!J103))</f>
        <v/>
      </c>
      <c r="L108" s="15" t="str">
        <f>IF(ISBLANK(Wohnsitz!K103),"",(Wohnsitz!K103))</f>
        <v/>
      </c>
      <c r="M108" s="42" t="str">
        <f>IF(ISBLANK(Wohnsitz!W103),"",(Wohnsitz!W103))</f>
        <v/>
      </c>
      <c r="N108" s="12" t="str">
        <f>IF(ISBLANK(Wohnsitz!L103),"",(Wohnsitz!L103/60))</f>
        <v/>
      </c>
      <c r="O108" s="12" t="str">
        <f>IF(ISBLANK(Wohnsitz!M103),"",(Wohnsitz!M103/60))</f>
        <v/>
      </c>
      <c r="P108" s="12" t="str">
        <f>IF(ISBLANK(Wohnsitz!N103),"",(Wohnsitz!N103/60))</f>
        <v/>
      </c>
      <c r="Q108" s="12">
        <f t="shared" si="4"/>
        <v>0</v>
      </c>
      <c r="R108" s="12" t="str">
        <f>IF(ISBLANK(Wohnsitz!P103),"",(Wohnsitz!P103))</f>
        <v/>
      </c>
      <c r="S108" s="12" t="str">
        <f>IF(ISBLANK(Wohnsitz!Q103),"",(Wohnsitz!Q103))</f>
        <v/>
      </c>
      <c r="T108" s="12" t="str">
        <f>IF(ISBLANK(Wohnsitz!R103),"",(Wohnsitz!R103))</f>
        <v/>
      </c>
      <c r="U108" s="12" t="str">
        <f>IF(ISBLANK(Wohnsitz!S103),"",(Wohnsitz!S103))</f>
        <v/>
      </c>
      <c r="V108" s="12" t="str">
        <f>IF(ISBLANK(Wohnsitz!T103),"",(Wohnsitz!T103))</f>
        <v/>
      </c>
      <c r="W108" s="12" t="str">
        <f>IF(ISBLANK(Wohnsitz!U103),"",(Wohnsitz!U103))</f>
        <v/>
      </c>
      <c r="X108" s="35">
        <f t="shared" si="5"/>
        <v>0</v>
      </c>
    </row>
    <row r="109" spans="1:24" ht="23.25" customHeight="1" x14ac:dyDescent="0.25">
      <c r="A109" s="41" t="str">
        <f>IFERROR(IF(GEKO!J109&lt;&gt;"",$E$3,""),"")</f>
        <v/>
      </c>
      <c r="B109" s="41" t="str">
        <f>IFERROR(IF(GEKO!J109&lt;&gt;"",$D$9,""),"")</f>
        <v/>
      </c>
      <c r="C109" s="41" t="str">
        <f>IFERROR(IF(GEKO!J109&lt;&gt;"",$B$9,""),"")</f>
        <v/>
      </c>
      <c r="D109" s="41" t="str">
        <f>IFERROR(IF(GEKO!H109&lt;&gt;"", GEKO!$B$10 &amp; " " &amp; $B$11, ""), "")</f>
        <v/>
      </c>
      <c r="E109" s="41" t="str">
        <f>IFERROR(IF(GEKO!J109&lt;&gt;"",$B$14,""),"")</f>
        <v/>
      </c>
      <c r="F109" s="41" t="str">
        <f>IFERROR(IF(GEKO!J109&lt;&gt;"",TEXT(Wohnsitz!$C$12,"MM.JJ"),""),"")</f>
        <v/>
      </c>
      <c r="G109" s="41" t="str">
        <f>IF(ISBLANK(Wohnsitz!B104),"",(Wohnsitz!B104))</f>
        <v/>
      </c>
      <c r="H109" s="41" t="str">
        <f>IF(ISBLANK(Wohnsitz!G104),"",(Wohnsitz!G104))</f>
        <v/>
      </c>
      <c r="I109" s="41" t="str">
        <f>IF(ISBLANK(Wohnsitz!H104),"",(Wohnsitz!H104))</f>
        <v/>
      </c>
      <c r="J109" s="41" t="str">
        <f>IF(ISBLANK(Wohnsitz!I104),"",(Wohnsitz!I104))</f>
        <v/>
      </c>
      <c r="K109" s="41" t="str">
        <f>IF(ISBLANK(Wohnsitz!J104),"",(Wohnsitz!J104))</f>
        <v/>
      </c>
      <c r="L109" s="15" t="str">
        <f>IF(ISBLANK(Wohnsitz!K104),"",(Wohnsitz!K104))</f>
        <v/>
      </c>
      <c r="M109" s="42" t="str">
        <f>IF(ISBLANK(Wohnsitz!W104),"",(Wohnsitz!W104))</f>
        <v/>
      </c>
      <c r="N109" s="12" t="str">
        <f>IF(ISBLANK(Wohnsitz!L104),"",(Wohnsitz!L104/60))</f>
        <v/>
      </c>
      <c r="O109" s="12" t="str">
        <f>IF(ISBLANK(Wohnsitz!M104),"",(Wohnsitz!M104/60))</f>
        <v/>
      </c>
      <c r="P109" s="12" t="str">
        <f>IF(ISBLANK(Wohnsitz!N104),"",(Wohnsitz!N104/60))</f>
        <v/>
      </c>
      <c r="Q109" s="12">
        <f t="shared" si="4"/>
        <v>0</v>
      </c>
      <c r="R109" s="12" t="str">
        <f>IF(ISBLANK(Wohnsitz!P104),"",(Wohnsitz!P104))</f>
        <v/>
      </c>
      <c r="S109" s="12" t="str">
        <f>IF(ISBLANK(Wohnsitz!Q104),"",(Wohnsitz!Q104))</f>
        <v/>
      </c>
      <c r="T109" s="12" t="str">
        <f>IF(ISBLANK(Wohnsitz!R104),"",(Wohnsitz!R104))</f>
        <v/>
      </c>
      <c r="U109" s="12" t="str">
        <f>IF(ISBLANK(Wohnsitz!S104),"",(Wohnsitz!S104))</f>
        <v/>
      </c>
      <c r="V109" s="12" t="str">
        <f>IF(ISBLANK(Wohnsitz!T104),"",(Wohnsitz!T104))</f>
        <v/>
      </c>
      <c r="W109" s="12" t="str">
        <f>IF(ISBLANK(Wohnsitz!U104),"",(Wohnsitz!U104))</f>
        <v/>
      </c>
      <c r="X109" s="35">
        <f t="shared" si="5"/>
        <v>0</v>
      </c>
    </row>
    <row r="110" spans="1:24" ht="23.25" customHeight="1" x14ac:dyDescent="0.25">
      <c r="A110" s="41" t="str">
        <f>IFERROR(IF(GEKO!J110&lt;&gt;"",$E$3,""),"")</f>
        <v/>
      </c>
      <c r="B110" s="41" t="str">
        <f>IFERROR(IF(GEKO!J110&lt;&gt;"",$D$9,""),"")</f>
        <v/>
      </c>
      <c r="C110" s="41" t="str">
        <f>IFERROR(IF(GEKO!J110&lt;&gt;"",$B$9,""),"")</f>
        <v/>
      </c>
      <c r="D110" s="41" t="str">
        <f>IFERROR(IF(GEKO!H110&lt;&gt;"", GEKO!$B$10 &amp; " " &amp; $B$11, ""), "")</f>
        <v/>
      </c>
      <c r="E110" s="41" t="str">
        <f>IFERROR(IF(GEKO!J110&lt;&gt;"",$B$14,""),"")</f>
        <v/>
      </c>
      <c r="F110" s="41" t="str">
        <f>IFERROR(IF(GEKO!J110&lt;&gt;"",TEXT(Wohnsitz!$C$12,"MM.JJ"),""),"")</f>
        <v/>
      </c>
      <c r="G110" s="41" t="str">
        <f>IF(ISBLANK(Wohnsitz!B105),"",(Wohnsitz!B105))</f>
        <v/>
      </c>
      <c r="H110" s="41" t="str">
        <f>IF(ISBLANK(Wohnsitz!G105),"",(Wohnsitz!G105))</f>
        <v/>
      </c>
      <c r="I110" s="41" t="str">
        <f>IF(ISBLANK(Wohnsitz!H105),"",(Wohnsitz!H105))</f>
        <v/>
      </c>
      <c r="J110" s="41" t="str">
        <f>IF(ISBLANK(Wohnsitz!I105),"",(Wohnsitz!I105))</f>
        <v/>
      </c>
      <c r="K110" s="41" t="str">
        <f>IF(ISBLANK(Wohnsitz!J105),"",(Wohnsitz!J105))</f>
        <v/>
      </c>
      <c r="L110" s="15" t="str">
        <f>IF(ISBLANK(Wohnsitz!K105),"",(Wohnsitz!K105))</f>
        <v/>
      </c>
      <c r="M110" s="42" t="str">
        <f>IF(ISBLANK(Wohnsitz!W105),"",(Wohnsitz!W105))</f>
        <v/>
      </c>
      <c r="N110" s="12" t="str">
        <f>IF(ISBLANK(Wohnsitz!L105),"",(Wohnsitz!L105/60))</f>
        <v/>
      </c>
      <c r="O110" s="12" t="str">
        <f>IF(ISBLANK(Wohnsitz!M105),"",(Wohnsitz!M105/60))</f>
        <v/>
      </c>
      <c r="P110" s="12" t="str">
        <f>IF(ISBLANK(Wohnsitz!N105),"",(Wohnsitz!N105/60))</f>
        <v/>
      </c>
      <c r="Q110" s="12">
        <f t="shared" si="4"/>
        <v>0</v>
      </c>
      <c r="R110" s="12" t="str">
        <f>IF(ISBLANK(Wohnsitz!P105),"",(Wohnsitz!P105))</f>
        <v/>
      </c>
      <c r="S110" s="12" t="str">
        <f>IF(ISBLANK(Wohnsitz!Q105),"",(Wohnsitz!Q105))</f>
        <v/>
      </c>
      <c r="T110" s="12" t="str">
        <f>IF(ISBLANK(Wohnsitz!R105),"",(Wohnsitz!R105))</f>
        <v/>
      </c>
      <c r="U110" s="12" t="str">
        <f>IF(ISBLANK(Wohnsitz!S105),"",(Wohnsitz!S105))</f>
        <v/>
      </c>
      <c r="V110" s="12" t="str">
        <f>IF(ISBLANK(Wohnsitz!T105),"",(Wohnsitz!T105))</f>
        <v/>
      </c>
      <c r="W110" s="12" t="str">
        <f>IF(ISBLANK(Wohnsitz!U105),"",(Wohnsitz!U105))</f>
        <v/>
      </c>
      <c r="X110" s="35">
        <f t="shared" si="5"/>
        <v>0</v>
      </c>
    </row>
    <row r="111" spans="1:24" ht="23.25" customHeight="1" x14ac:dyDescent="0.25">
      <c r="A111" s="41" t="str">
        <f>IFERROR(IF(GEKO!J111&lt;&gt;"",$E$3,""),"")</f>
        <v/>
      </c>
      <c r="B111" s="41" t="str">
        <f>IFERROR(IF(GEKO!J111&lt;&gt;"",$D$9,""),"")</f>
        <v/>
      </c>
      <c r="C111" s="41" t="str">
        <f>IFERROR(IF(GEKO!J111&lt;&gt;"",$B$9,""),"")</f>
        <v/>
      </c>
      <c r="D111" s="41" t="str">
        <f>IFERROR(IF(GEKO!H111&lt;&gt;"", GEKO!$B$10 &amp; " " &amp; $B$11, ""), "")</f>
        <v/>
      </c>
      <c r="E111" s="41" t="str">
        <f>IFERROR(IF(GEKO!J111&lt;&gt;"",$B$14,""),"")</f>
        <v/>
      </c>
      <c r="F111" s="41" t="str">
        <f>IFERROR(IF(GEKO!J111&lt;&gt;"",TEXT(Wohnsitz!$C$12,"MM.JJ"),""),"")</f>
        <v/>
      </c>
      <c r="G111" s="41" t="str">
        <f>IF(ISBLANK(Wohnsitz!B106),"",(Wohnsitz!B106))</f>
        <v/>
      </c>
      <c r="H111" s="41" t="str">
        <f>IF(ISBLANK(Wohnsitz!G106),"",(Wohnsitz!G106))</f>
        <v/>
      </c>
      <c r="I111" s="41" t="str">
        <f>IF(ISBLANK(Wohnsitz!H106),"",(Wohnsitz!H106))</f>
        <v/>
      </c>
      <c r="J111" s="41" t="str">
        <f>IF(ISBLANK(Wohnsitz!I106),"",(Wohnsitz!I106))</f>
        <v/>
      </c>
      <c r="K111" s="41" t="str">
        <f>IF(ISBLANK(Wohnsitz!J106),"",(Wohnsitz!J106))</f>
        <v/>
      </c>
      <c r="L111" s="15" t="str">
        <f>IF(ISBLANK(Wohnsitz!K106),"",(Wohnsitz!K106))</f>
        <v/>
      </c>
      <c r="M111" s="42" t="str">
        <f>IF(ISBLANK(Wohnsitz!W106),"",(Wohnsitz!W106))</f>
        <v/>
      </c>
      <c r="N111" s="12" t="str">
        <f>IF(ISBLANK(Wohnsitz!L106),"",(Wohnsitz!L106/60))</f>
        <v/>
      </c>
      <c r="O111" s="12" t="str">
        <f>IF(ISBLANK(Wohnsitz!M106),"",(Wohnsitz!M106/60))</f>
        <v/>
      </c>
      <c r="P111" s="12" t="str">
        <f>IF(ISBLANK(Wohnsitz!N106),"",(Wohnsitz!N106/60))</f>
        <v/>
      </c>
      <c r="Q111" s="12">
        <f t="shared" si="4"/>
        <v>0</v>
      </c>
      <c r="R111" s="12" t="str">
        <f>IF(ISBLANK(Wohnsitz!P106),"",(Wohnsitz!P106))</f>
        <v/>
      </c>
      <c r="S111" s="12" t="str">
        <f>IF(ISBLANK(Wohnsitz!Q106),"",(Wohnsitz!Q106))</f>
        <v/>
      </c>
      <c r="T111" s="12" t="str">
        <f>IF(ISBLANK(Wohnsitz!R106),"",(Wohnsitz!R106))</f>
        <v/>
      </c>
      <c r="U111" s="12" t="str">
        <f>IF(ISBLANK(Wohnsitz!S106),"",(Wohnsitz!S106))</f>
        <v/>
      </c>
      <c r="V111" s="12" t="str">
        <f>IF(ISBLANK(Wohnsitz!T106),"",(Wohnsitz!T106))</f>
        <v/>
      </c>
      <c r="W111" s="12" t="str">
        <f>IF(ISBLANK(Wohnsitz!U106),"",(Wohnsitz!U106))</f>
        <v/>
      </c>
      <c r="X111" s="35">
        <f t="shared" si="5"/>
        <v>0</v>
      </c>
    </row>
    <row r="112" spans="1:24" ht="23.25" customHeight="1" x14ac:dyDescent="0.25">
      <c r="A112" s="41" t="str">
        <f>IFERROR(IF(GEKO!J112&lt;&gt;"",$E$3,""),"")</f>
        <v/>
      </c>
      <c r="B112" s="41" t="str">
        <f>IFERROR(IF(GEKO!J112&lt;&gt;"",$D$9,""),"")</f>
        <v/>
      </c>
      <c r="C112" s="41" t="str">
        <f>IFERROR(IF(GEKO!J112&lt;&gt;"",$B$9,""),"")</f>
        <v/>
      </c>
      <c r="D112" s="41" t="str">
        <f>IFERROR(IF(GEKO!H112&lt;&gt;"", GEKO!$B$10 &amp; " " &amp; $B$11, ""), "")</f>
        <v/>
      </c>
      <c r="E112" s="41" t="str">
        <f>IFERROR(IF(GEKO!J112&lt;&gt;"",$B$14,""),"")</f>
        <v/>
      </c>
      <c r="F112" s="41" t="str">
        <f>IFERROR(IF(GEKO!J112&lt;&gt;"",TEXT(Wohnsitz!$C$12,"MM.JJ"),""),"")</f>
        <v/>
      </c>
      <c r="G112" s="41" t="str">
        <f>IF(ISBLANK(Wohnsitz!B107),"",(Wohnsitz!B107))</f>
        <v/>
      </c>
      <c r="H112" s="41" t="str">
        <f>IF(ISBLANK(Wohnsitz!G107),"",(Wohnsitz!G107))</f>
        <v/>
      </c>
      <c r="I112" s="41" t="str">
        <f>IF(ISBLANK(Wohnsitz!H107),"",(Wohnsitz!H107))</f>
        <v/>
      </c>
      <c r="J112" s="41" t="str">
        <f>IF(ISBLANK(Wohnsitz!I107),"",(Wohnsitz!I107))</f>
        <v/>
      </c>
      <c r="K112" s="41" t="str">
        <f>IF(ISBLANK(Wohnsitz!J107),"",(Wohnsitz!J107))</f>
        <v/>
      </c>
      <c r="L112" s="15" t="str">
        <f>IF(ISBLANK(Wohnsitz!K107),"",(Wohnsitz!K107))</f>
        <v/>
      </c>
      <c r="M112" s="42" t="str">
        <f>IF(ISBLANK(Wohnsitz!W107),"",(Wohnsitz!W107))</f>
        <v/>
      </c>
      <c r="N112" s="12" t="str">
        <f>IF(ISBLANK(Wohnsitz!L107),"",(Wohnsitz!L107/60))</f>
        <v/>
      </c>
      <c r="O112" s="12" t="str">
        <f>IF(ISBLANK(Wohnsitz!M107),"",(Wohnsitz!M107/60))</f>
        <v/>
      </c>
      <c r="P112" s="12" t="str">
        <f>IF(ISBLANK(Wohnsitz!N107),"",(Wohnsitz!N107/60))</f>
        <v/>
      </c>
      <c r="Q112" s="12">
        <f t="shared" si="4"/>
        <v>0</v>
      </c>
      <c r="R112" s="12" t="str">
        <f>IF(ISBLANK(Wohnsitz!P107),"",(Wohnsitz!P107))</f>
        <v/>
      </c>
      <c r="S112" s="12" t="str">
        <f>IF(ISBLANK(Wohnsitz!Q107),"",(Wohnsitz!Q107))</f>
        <v/>
      </c>
      <c r="T112" s="12" t="str">
        <f>IF(ISBLANK(Wohnsitz!R107),"",(Wohnsitz!R107))</f>
        <v/>
      </c>
      <c r="U112" s="12" t="str">
        <f>IF(ISBLANK(Wohnsitz!S107),"",(Wohnsitz!S107))</f>
        <v/>
      </c>
      <c r="V112" s="12" t="str">
        <f>IF(ISBLANK(Wohnsitz!T107),"",(Wohnsitz!T107))</f>
        <v/>
      </c>
      <c r="W112" s="12" t="str">
        <f>IF(ISBLANK(Wohnsitz!U107),"",(Wohnsitz!U107))</f>
        <v/>
      </c>
      <c r="X112" s="35">
        <f t="shared" si="5"/>
        <v>0</v>
      </c>
    </row>
    <row r="113" spans="1:24" ht="23.25" customHeight="1" x14ac:dyDescent="0.25">
      <c r="A113" s="41" t="str">
        <f>IFERROR(IF(GEKO!J113&lt;&gt;"",$E$3,""),"")</f>
        <v/>
      </c>
      <c r="B113" s="41" t="str">
        <f>IFERROR(IF(GEKO!J113&lt;&gt;"",$D$9,""),"")</f>
        <v/>
      </c>
      <c r="C113" s="41" t="str">
        <f>IFERROR(IF(GEKO!J113&lt;&gt;"",$B$9,""),"")</f>
        <v/>
      </c>
      <c r="D113" s="41" t="str">
        <f>IFERROR(IF(GEKO!H113&lt;&gt;"", GEKO!$B$10 &amp; " " &amp; $B$11, ""), "")</f>
        <v/>
      </c>
      <c r="E113" s="41" t="str">
        <f>IFERROR(IF(GEKO!J113&lt;&gt;"",$B$14,""),"")</f>
        <v/>
      </c>
      <c r="F113" s="41" t="str">
        <f>IFERROR(IF(GEKO!J113&lt;&gt;"",TEXT(Wohnsitz!$C$12,"MM.JJ"),""),"")</f>
        <v/>
      </c>
      <c r="G113" s="41" t="str">
        <f>IF(ISBLANK(Wohnsitz!B108),"",(Wohnsitz!B108))</f>
        <v/>
      </c>
      <c r="H113" s="41" t="str">
        <f>IF(ISBLANK(Wohnsitz!G108),"",(Wohnsitz!G108))</f>
        <v/>
      </c>
      <c r="I113" s="41" t="str">
        <f>IF(ISBLANK(Wohnsitz!H108),"",(Wohnsitz!H108))</f>
        <v/>
      </c>
      <c r="J113" s="41" t="str">
        <f>IF(ISBLANK(Wohnsitz!I108),"",(Wohnsitz!I108))</f>
        <v/>
      </c>
      <c r="K113" s="41" t="str">
        <f>IF(ISBLANK(Wohnsitz!J108),"",(Wohnsitz!J108))</f>
        <v/>
      </c>
      <c r="L113" s="15" t="str">
        <f>IF(ISBLANK(Wohnsitz!K108),"",(Wohnsitz!K108))</f>
        <v/>
      </c>
      <c r="M113" s="42" t="str">
        <f>IF(ISBLANK(Wohnsitz!W108),"",(Wohnsitz!W108))</f>
        <v/>
      </c>
      <c r="N113" s="12" t="str">
        <f>IF(ISBLANK(Wohnsitz!L108),"",(Wohnsitz!L108/60))</f>
        <v/>
      </c>
      <c r="O113" s="12" t="str">
        <f>IF(ISBLANK(Wohnsitz!M108),"",(Wohnsitz!M108/60))</f>
        <v/>
      </c>
      <c r="P113" s="12" t="str">
        <f>IF(ISBLANK(Wohnsitz!N108),"",(Wohnsitz!N108/60))</f>
        <v/>
      </c>
      <c r="Q113" s="12">
        <f t="shared" si="4"/>
        <v>0</v>
      </c>
      <c r="R113" s="12" t="str">
        <f>IF(ISBLANK(Wohnsitz!P108),"",(Wohnsitz!P108))</f>
        <v/>
      </c>
      <c r="S113" s="12" t="str">
        <f>IF(ISBLANK(Wohnsitz!Q108),"",(Wohnsitz!Q108))</f>
        <v/>
      </c>
      <c r="T113" s="12" t="str">
        <f>IF(ISBLANK(Wohnsitz!R108),"",(Wohnsitz!R108))</f>
        <v/>
      </c>
      <c r="U113" s="12" t="str">
        <f>IF(ISBLANK(Wohnsitz!S108),"",(Wohnsitz!S108))</f>
        <v/>
      </c>
      <c r="V113" s="12" t="str">
        <f>IF(ISBLANK(Wohnsitz!T108),"",(Wohnsitz!T108))</f>
        <v/>
      </c>
      <c r="W113" s="12" t="str">
        <f>IF(ISBLANK(Wohnsitz!U108),"",(Wohnsitz!U108))</f>
        <v/>
      </c>
      <c r="X113" s="35">
        <f t="shared" si="5"/>
        <v>0</v>
      </c>
    </row>
    <row r="114" spans="1:24" ht="23.25" customHeight="1" x14ac:dyDescent="0.25">
      <c r="A114" s="41" t="str">
        <f>IFERROR(IF(GEKO!J114&lt;&gt;"",$E$3,""),"")</f>
        <v/>
      </c>
      <c r="B114" s="41" t="str">
        <f>IFERROR(IF(GEKO!J114&lt;&gt;"",$D$9,""),"")</f>
        <v/>
      </c>
      <c r="C114" s="41" t="str">
        <f>IFERROR(IF(GEKO!J114&lt;&gt;"",$B$9,""),"")</f>
        <v/>
      </c>
      <c r="D114" s="41" t="str">
        <f>IFERROR(IF(GEKO!H114&lt;&gt;"", GEKO!$B$10 &amp; " " &amp; $B$11, ""), "")</f>
        <v/>
      </c>
      <c r="E114" s="41" t="str">
        <f>IFERROR(IF(GEKO!J114&lt;&gt;"",$B$14,""),"")</f>
        <v/>
      </c>
      <c r="F114" s="41" t="str">
        <f>IFERROR(IF(GEKO!J114&lt;&gt;"",TEXT(Wohnsitz!$C$12,"MM.JJ"),""),"")</f>
        <v/>
      </c>
      <c r="G114" s="41" t="str">
        <f>IF(ISBLANK(Wohnsitz!B109),"",(Wohnsitz!B109))</f>
        <v/>
      </c>
      <c r="H114" s="41" t="str">
        <f>IF(ISBLANK(Wohnsitz!G109),"",(Wohnsitz!G109))</f>
        <v/>
      </c>
      <c r="I114" s="41" t="str">
        <f>IF(ISBLANK(Wohnsitz!H109),"",(Wohnsitz!H109))</f>
        <v/>
      </c>
      <c r="J114" s="41" t="str">
        <f>IF(ISBLANK(Wohnsitz!I109),"",(Wohnsitz!I109))</f>
        <v/>
      </c>
      <c r="K114" s="41" t="str">
        <f>IF(ISBLANK(Wohnsitz!J109),"",(Wohnsitz!J109))</f>
        <v/>
      </c>
      <c r="L114" s="15" t="str">
        <f>IF(ISBLANK(Wohnsitz!K109),"",(Wohnsitz!K109))</f>
        <v/>
      </c>
      <c r="M114" s="42" t="str">
        <f>IF(ISBLANK(Wohnsitz!W109),"",(Wohnsitz!W109))</f>
        <v/>
      </c>
      <c r="N114" s="12" t="str">
        <f>IF(ISBLANK(Wohnsitz!L109),"",(Wohnsitz!L109/60))</f>
        <v/>
      </c>
      <c r="O114" s="12" t="str">
        <f>IF(ISBLANK(Wohnsitz!M109),"",(Wohnsitz!M109/60))</f>
        <v/>
      </c>
      <c r="P114" s="12" t="str">
        <f>IF(ISBLANK(Wohnsitz!N109),"",(Wohnsitz!N109/60))</f>
        <v/>
      </c>
      <c r="Q114" s="12">
        <f t="shared" si="4"/>
        <v>0</v>
      </c>
      <c r="R114" s="12" t="str">
        <f>IF(ISBLANK(Wohnsitz!P109),"",(Wohnsitz!P109))</f>
        <v/>
      </c>
      <c r="S114" s="12" t="str">
        <f>IF(ISBLANK(Wohnsitz!Q109),"",(Wohnsitz!Q109))</f>
        <v/>
      </c>
      <c r="T114" s="12" t="str">
        <f>IF(ISBLANK(Wohnsitz!R109),"",(Wohnsitz!R109))</f>
        <v/>
      </c>
      <c r="U114" s="12" t="str">
        <f>IF(ISBLANK(Wohnsitz!S109),"",(Wohnsitz!S109))</f>
        <v/>
      </c>
      <c r="V114" s="12" t="str">
        <f>IF(ISBLANK(Wohnsitz!T109),"",(Wohnsitz!T109))</f>
        <v/>
      </c>
      <c r="W114" s="12" t="str">
        <f>IF(ISBLANK(Wohnsitz!U109),"",(Wohnsitz!U109))</f>
        <v/>
      </c>
      <c r="X114" s="35">
        <f t="shared" si="5"/>
        <v>0</v>
      </c>
    </row>
    <row r="115" spans="1:24" ht="23.25" customHeight="1" x14ac:dyDescent="0.25">
      <c r="A115" s="41" t="str">
        <f>IFERROR(IF(GEKO!J115&lt;&gt;"",$E$3,""),"")</f>
        <v/>
      </c>
      <c r="B115" s="41" t="str">
        <f>IFERROR(IF(GEKO!J115&lt;&gt;"",$D$9,""),"")</f>
        <v/>
      </c>
      <c r="C115" s="41" t="str">
        <f>IFERROR(IF(GEKO!J115&lt;&gt;"",$B$9,""),"")</f>
        <v/>
      </c>
      <c r="D115" s="41" t="str">
        <f>IFERROR(IF(GEKO!H115&lt;&gt;"", GEKO!$B$10 &amp; " " &amp; $B$11, ""), "")</f>
        <v/>
      </c>
      <c r="E115" s="41" t="str">
        <f>IFERROR(IF(GEKO!J115&lt;&gt;"",$B$14,""),"")</f>
        <v/>
      </c>
      <c r="F115" s="41" t="str">
        <f>IFERROR(IF(GEKO!J115&lt;&gt;"",TEXT(Wohnsitz!$C$12,"MM.JJ"),""),"")</f>
        <v/>
      </c>
      <c r="G115" s="41" t="str">
        <f>IF(ISBLANK(Wohnsitz!B110),"",(Wohnsitz!B110))</f>
        <v/>
      </c>
      <c r="H115" s="41" t="str">
        <f>IF(ISBLANK(Wohnsitz!G110),"",(Wohnsitz!G110))</f>
        <v/>
      </c>
      <c r="I115" s="41" t="str">
        <f>IF(ISBLANK(Wohnsitz!H110),"",(Wohnsitz!H110))</f>
        <v/>
      </c>
      <c r="J115" s="41" t="str">
        <f>IF(ISBLANK(Wohnsitz!I110),"",(Wohnsitz!I110))</f>
        <v/>
      </c>
      <c r="K115" s="41" t="str">
        <f>IF(ISBLANK(Wohnsitz!J110),"",(Wohnsitz!J110))</f>
        <v/>
      </c>
      <c r="L115" s="15" t="str">
        <f>IF(ISBLANK(Wohnsitz!K110),"",(Wohnsitz!K110))</f>
        <v/>
      </c>
      <c r="M115" s="42" t="str">
        <f>IF(ISBLANK(Wohnsitz!W110),"",(Wohnsitz!W110))</f>
        <v/>
      </c>
      <c r="N115" s="12" t="str">
        <f>IF(ISBLANK(Wohnsitz!L110),"",(Wohnsitz!L110/60))</f>
        <v/>
      </c>
      <c r="O115" s="12" t="str">
        <f>IF(ISBLANK(Wohnsitz!M110),"",(Wohnsitz!M110/60))</f>
        <v/>
      </c>
      <c r="P115" s="12" t="str">
        <f>IF(ISBLANK(Wohnsitz!N110),"",(Wohnsitz!N110/60))</f>
        <v/>
      </c>
      <c r="Q115" s="12">
        <f t="shared" si="4"/>
        <v>0</v>
      </c>
      <c r="R115" s="12" t="str">
        <f>IF(ISBLANK(Wohnsitz!P110),"",(Wohnsitz!P110))</f>
        <v/>
      </c>
      <c r="S115" s="12" t="str">
        <f>IF(ISBLANK(Wohnsitz!Q110),"",(Wohnsitz!Q110))</f>
        <v/>
      </c>
      <c r="T115" s="12" t="str">
        <f>IF(ISBLANK(Wohnsitz!R110),"",(Wohnsitz!R110))</f>
        <v/>
      </c>
      <c r="U115" s="12" t="str">
        <f>IF(ISBLANK(Wohnsitz!S110),"",(Wohnsitz!S110))</f>
        <v/>
      </c>
      <c r="V115" s="12" t="str">
        <f>IF(ISBLANK(Wohnsitz!T110),"",(Wohnsitz!T110))</f>
        <v/>
      </c>
      <c r="W115" s="12" t="str">
        <f>IF(ISBLANK(Wohnsitz!U110),"",(Wohnsitz!U110))</f>
        <v/>
      </c>
      <c r="X115" s="35">
        <f t="shared" si="5"/>
        <v>0</v>
      </c>
    </row>
    <row r="116" spans="1:24" ht="23.25" customHeight="1" x14ac:dyDescent="0.25">
      <c r="A116" s="41" t="str">
        <f>IFERROR(IF(GEKO!J116&lt;&gt;"",$E$3,""),"")</f>
        <v/>
      </c>
      <c r="B116" s="41" t="str">
        <f>IFERROR(IF(GEKO!J116&lt;&gt;"",$D$9,""),"")</f>
        <v/>
      </c>
      <c r="C116" s="41" t="str">
        <f>IFERROR(IF(GEKO!J116&lt;&gt;"",$B$9,""),"")</f>
        <v/>
      </c>
      <c r="D116" s="41" t="str">
        <f>IFERROR(IF(GEKO!H116&lt;&gt;"", GEKO!$B$10 &amp; " " &amp; $B$11, ""), "")</f>
        <v/>
      </c>
      <c r="E116" s="41" t="str">
        <f>IFERROR(IF(GEKO!J116&lt;&gt;"",$B$14,""),"")</f>
        <v/>
      </c>
      <c r="F116" s="41" t="str">
        <f>IFERROR(IF(GEKO!J116&lt;&gt;"",TEXT(Wohnsitz!$C$12,"MM.JJ"),""),"")</f>
        <v/>
      </c>
      <c r="G116" s="41" t="str">
        <f>IF(ISBLANK(Wohnsitz!B111),"",(Wohnsitz!B111))</f>
        <v/>
      </c>
      <c r="H116" s="41" t="str">
        <f>IF(ISBLANK(Wohnsitz!G111),"",(Wohnsitz!G111))</f>
        <v/>
      </c>
      <c r="I116" s="41" t="str">
        <f>IF(ISBLANK(Wohnsitz!H111),"",(Wohnsitz!H111))</f>
        <v/>
      </c>
      <c r="J116" s="41" t="str">
        <f>IF(ISBLANK(Wohnsitz!I111),"",(Wohnsitz!I111))</f>
        <v/>
      </c>
      <c r="K116" s="41" t="str">
        <f>IF(ISBLANK(Wohnsitz!J111),"",(Wohnsitz!J111))</f>
        <v/>
      </c>
      <c r="L116" s="15" t="str">
        <f>IF(ISBLANK(Wohnsitz!K111),"",(Wohnsitz!K111))</f>
        <v/>
      </c>
      <c r="M116" s="42" t="str">
        <f>IF(ISBLANK(Wohnsitz!W111),"",(Wohnsitz!W111))</f>
        <v/>
      </c>
      <c r="N116" s="12" t="str">
        <f>IF(ISBLANK(Wohnsitz!L111),"",(Wohnsitz!L111/60))</f>
        <v/>
      </c>
      <c r="O116" s="12" t="str">
        <f>IF(ISBLANK(Wohnsitz!M111),"",(Wohnsitz!M111/60))</f>
        <v/>
      </c>
      <c r="P116" s="12" t="str">
        <f>IF(ISBLANK(Wohnsitz!N111),"",(Wohnsitz!N111/60))</f>
        <v/>
      </c>
      <c r="Q116" s="12">
        <f t="shared" si="4"/>
        <v>0</v>
      </c>
      <c r="R116" s="12" t="str">
        <f>IF(ISBLANK(Wohnsitz!P111),"",(Wohnsitz!P111))</f>
        <v/>
      </c>
      <c r="S116" s="12" t="str">
        <f>IF(ISBLANK(Wohnsitz!Q111),"",(Wohnsitz!Q111))</f>
        <v/>
      </c>
      <c r="T116" s="12" t="str">
        <f>IF(ISBLANK(Wohnsitz!R111),"",(Wohnsitz!R111))</f>
        <v/>
      </c>
      <c r="U116" s="12" t="str">
        <f>IF(ISBLANK(Wohnsitz!S111),"",(Wohnsitz!S111))</f>
        <v/>
      </c>
      <c r="V116" s="12" t="str">
        <f>IF(ISBLANK(Wohnsitz!T111),"",(Wohnsitz!T111))</f>
        <v/>
      </c>
      <c r="W116" s="12" t="str">
        <f>IF(ISBLANK(Wohnsitz!U111),"",(Wohnsitz!U111))</f>
        <v/>
      </c>
      <c r="X116" s="35">
        <f t="shared" si="5"/>
        <v>0</v>
      </c>
    </row>
    <row r="117" spans="1:24" ht="23.25" customHeight="1" x14ac:dyDescent="0.25">
      <c r="A117" s="41" t="str">
        <f>IFERROR(IF(GEKO!J117&lt;&gt;"",$E$3,""),"")</f>
        <v/>
      </c>
      <c r="B117" s="41" t="str">
        <f>IFERROR(IF(GEKO!J117&lt;&gt;"",$D$9,""),"")</f>
        <v/>
      </c>
      <c r="C117" s="41" t="str">
        <f>IFERROR(IF(GEKO!J117&lt;&gt;"",$B$9,""),"")</f>
        <v/>
      </c>
      <c r="D117" s="41" t="str">
        <f>IFERROR(IF(GEKO!H117&lt;&gt;"", GEKO!$B$10 &amp; " " &amp; $B$11, ""), "")</f>
        <v/>
      </c>
      <c r="E117" s="41" t="str">
        <f>IFERROR(IF(GEKO!J117&lt;&gt;"",$B$14,""),"")</f>
        <v/>
      </c>
      <c r="F117" s="41" t="str">
        <f>IFERROR(IF(GEKO!J117&lt;&gt;"",TEXT(Wohnsitz!$C$12,"MM.JJ"),""),"")</f>
        <v/>
      </c>
      <c r="G117" s="41" t="str">
        <f>IF(ISBLANK(Wohnsitz!B112),"",(Wohnsitz!B112))</f>
        <v/>
      </c>
      <c r="H117" s="41" t="str">
        <f>IF(ISBLANK(Wohnsitz!G112),"",(Wohnsitz!G112))</f>
        <v/>
      </c>
      <c r="I117" s="41" t="str">
        <f>IF(ISBLANK(Wohnsitz!H112),"",(Wohnsitz!H112))</f>
        <v/>
      </c>
      <c r="J117" s="41" t="str">
        <f>IF(ISBLANK(Wohnsitz!I112),"",(Wohnsitz!I112))</f>
        <v/>
      </c>
      <c r="K117" s="41" t="str">
        <f>IF(ISBLANK(Wohnsitz!J112),"",(Wohnsitz!J112))</f>
        <v/>
      </c>
      <c r="L117" s="15" t="str">
        <f>IF(ISBLANK(Wohnsitz!K112),"",(Wohnsitz!K112))</f>
        <v/>
      </c>
      <c r="M117" s="42" t="str">
        <f>IF(ISBLANK(Wohnsitz!W112),"",(Wohnsitz!W112))</f>
        <v/>
      </c>
      <c r="N117" s="12" t="str">
        <f>IF(ISBLANK(Wohnsitz!L112),"",(Wohnsitz!L112/60))</f>
        <v/>
      </c>
      <c r="O117" s="12" t="str">
        <f>IF(ISBLANK(Wohnsitz!M112),"",(Wohnsitz!M112/60))</f>
        <v/>
      </c>
      <c r="P117" s="12" t="str">
        <f>IF(ISBLANK(Wohnsitz!N112),"",(Wohnsitz!N112/60))</f>
        <v/>
      </c>
      <c r="Q117" s="12">
        <f t="shared" si="4"/>
        <v>0</v>
      </c>
      <c r="R117" s="12" t="str">
        <f>IF(ISBLANK(Wohnsitz!P112),"",(Wohnsitz!P112))</f>
        <v/>
      </c>
      <c r="S117" s="12" t="str">
        <f>IF(ISBLANK(Wohnsitz!Q112),"",(Wohnsitz!Q112))</f>
        <v/>
      </c>
      <c r="T117" s="12" t="str">
        <f>IF(ISBLANK(Wohnsitz!R112),"",(Wohnsitz!R112))</f>
        <v/>
      </c>
      <c r="U117" s="12" t="str">
        <f>IF(ISBLANK(Wohnsitz!S112),"",(Wohnsitz!S112))</f>
        <v/>
      </c>
      <c r="V117" s="12" t="str">
        <f>IF(ISBLANK(Wohnsitz!T112),"",(Wohnsitz!T112))</f>
        <v/>
      </c>
      <c r="W117" s="12" t="str">
        <f>IF(ISBLANK(Wohnsitz!U112),"",(Wohnsitz!U112))</f>
        <v/>
      </c>
      <c r="X117" s="35">
        <f t="shared" si="5"/>
        <v>0</v>
      </c>
    </row>
    <row r="118" spans="1:24" ht="23.25" customHeight="1" x14ac:dyDescent="0.25">
      <c r="A118" s="41" t="str">
        <f>IFERROR(IF(GEKO!J118&lt;&gt;"",$E$3,""),"")</f>
        <v/>
      </c>
      <c r="B118" s="41" t="str">
        <f>IFERROR(IF(GEKO!J118&lt;&gt;"",$D$9,""),"")</f>
        <v/>
      </c>
      <c r="C118" s="41" t="str">
        <f>IFERROR(IF(GEKO!J118&lt;&gt;"",$B$9,""),"")</f>
        <v/>
      </c>
      <c r="D118" s="41" t="str">
        <f>IFERROR(IF(GEKO!H118&lt;&gt;"", GEKO!$B$10 &amp; " " &amp; $B$11, ""), "")</f>
        <v/>
      </c>
      <c r="E118" s="41" t="str">
        <f>IFERROR(IF(GEKO!J118&lt;&gt;"",$B$14,""),"")</f>
        <v/>
      </c>
      <c r="F118" s="41" t="str">
        <f>IFERROR(IF(GEKO!J118&lt;&gt;"",TEXT(Wohnsitz!$C$12,"MM.JJ"),""),"")</f>
        <v/>
      </c>
      <c r="G118" s="41" t="str">
        <f>IF(ISBLANK(Wohnsitz!B113),"",(Wohnsitz!B113))</f>
        <v/>
      </c>
      <c r="H118" s="41" t="str">
        <f>IF(ISBLANK(Wohnsitz!G113),"",(Wohnsitz!G113))</f>
        <v/>
      </c>
      <c r="I118" s="41" t="str">
        <f>IF(ISBLANK(Wohnsitz!H113),"",(Wohnsitz!H113))</f>
        <v/>
      </c>
      <c r="J118" s="41" t="str">
        <f>IF(ISBLANK(Wohnsitz!I113),"",(Wohnsitz!I113))</f>
        <v/>
      </c>
      <c r="K118" s="41" t="str">
        <f>IF(ISBLANK(Wohnsitz!J113),"",(Wohnsitz!J113))</f>
        <v/>
      </c>
      <c r="L118" s="15" t="str">
        <f>IF(ISBLANK(Wohnsitz!K113),"",(Wohnsitz!K113))</f>
        <v/>
      </c>
      <c r="M118" s="42" t="str">
        <f>IF(ISBLANK(Wohnsitz!W113),"",(Wohnsitz!W113))</f>
        <v/>
      </c>
      <c r="N118" s="12" t="str">
        <f>IF(ISBLANK(Wohnsitz!L113),"",(Wohnsitz!L113/60))</f>
        <v/>
      </c>
      <c r="O118" s="12" t="str">
        <f>IF(ISBLANK(Wohnsitz!M113),"",(Wohnsitz!M113/60))</f>
        <v/>
      </c>
      <c r="P118" s="12" t="str">
        <f>IF(ISBLANK(Wohnsitz!N113),"",(Wohnsitz!N113/60))</f>
        <v/>
      </c>
      <c r="Q118" s="12">
        <f t="shared" si="4"/>
        <v>0</v>
      </c>
      <c r="R118" s="12" t="str">
        <f>IF(ISBLANK(Wohnsitz!P113),"",(Wohnsitz!P113))</f>
        <v/>
      </c>
      <c r="S118" s="12" t="str">
        <f>IF(ISBLANK(Wohnsitz!Q113),"",(Wohnsitz!Q113))</f>
        <v/>
      </c>
      <c r="T118" s="12" t="str">
        <f>IF(ISBLANK(Wohnsitz!R113),"",(Wohnsitz!R113))</f>
        <v/>
      </c>
      <c r="U118" s="12" t="str">
        <f>IF(ISBLANK(Wohnsitz!S113),"",(Wohnsitz!S113))</f>
        <v/>
      </c>
      <c r="V118" s="12" t="str">
        <f>IF(ISBLANK(Wohnsitz!T113),"",(Wohnsitz!T113))</f>
        <v/>
      </c>
      <c r="W118" s="12" t="str">
        <f>IF(ISBLANK(Wohnsitz!U113),"",(Wohnsitz!U113))</f>
        <v/>
      </c>
      <c r="X118" s="35">
        <f t="shared" si="5"/>
        <v>0</v>
      </c>
    </row>
    <row r="119" spans="1:24" ht="23.25" customHeight="1" x14ac:dyDescent="0.25">
      <c r="A119" s="41" t="str">
        <f>IFERROR(IF(GEKO!J119&lt;&gt;"",$E$3,""),"")</f>
        <v/>
      </c>
      <c r="B119" s="41" t="str">
        <f>IFERROR(IF(GEKO!J119&lt;&gt;"",$D$9,""),"")</f>
        <v/>
      </c>
      <c r="C119" s="41" t="str">
        <f>IFERROR(IF(GEKO!J119&lt;&gt;"",$B$9,""),"")</f>
        <v/>
      </c>
      <c r="D119" s="41" t="str">
        <f>IFERROR(IF(GEKO!H119&lt;&gt;"", GEKO!$B$10 &amp; " " &amp; $B$11, ""), "")</f>
        <v/>
      </c>
      <c r="E119" s="41" t="str">
        <f>IFERROR(IF(GEKO!J119&lt;&gt;"",$B$14,""),"")</f>
        <v/>
      </c>
      <c r="F119" s="41" t="str">
        <f>IFERROR(IF(GEKO!J119&lt;&gt;"",TEXT(Wohnsitz!$C$12,"MM.JJ"),""),"")</f>
        <v/>
      </c>
      <c r="G119" s="41" t="str">
        <f>IF(ISBLANK(Wohnsitz!B114),"",(Wohnsitz!B114))</f>
        <v/>
      </c>
      <c r="H119" s="41" t="str">
        <f>IF(ISBLANK(Wohnsitz!G114),"",(Wohnsitz!G114))</f>
        <v/>
      </c>
      <c r="I119" s="41" t="str">
        <f>IF(ISBLANK(Wohnsitz!H114),"",(Wohnsitz!H114))</f>
        <v/>
      </c>
      <c r="J119" s="41" t="str">
        <f>IF(ISBLANK(Wohnsitz!I114),"",(Wohnsitz!I114))</f>
        <v/>
      </c>
      <c r="K119" s="41" t="str">
        <f>IF(ISBLANK(Wohnsitz!J114),"",(Wohnsitz!J114))</f>
        <v/>
      </c>
      <c r="L119" s="15" t="str">
        <f>IF(ISBLANK(Wohnsitz!K114),"",(Wohnsitz!K114))</f>
        <v/>
      </c>
      <c r="M119" s="42" t="str">
        <f>IF(ISBLANK(Wohnsitz!W114),"",(Wohnsitz!W114))</f>
        <v/>
      </c>
      <c r="N119" s="12" t="str">
        <f>IF(ISBLANK(Wohnsitz!L114),"",(Wohnsitz!L114/60))</f>
        <v/>
      </c>
      <c r="O119" s="12" t="str">
        <f>IF(ISBLANK(Wohnsitz!M114),"",(Wohnsitz!M114/60))</f>
        <v/>
      </c>
      <c r="P119" s="12" t="str">
        <f>IF(ISBLANK(Wohnsitz!N114),"",(Wohnsitz!N114/60))</f>
        <v/>
      </c>
      <c r="Q119" s="12">
        <f t="shared" si="4"/>
        <v>0</v>
      </c>
      <c r="R119" s="12" t="str">
        <f>IF(ISBLANK(Wohnsitz!P114),"",(Wohnsitz!P114))</f>
        <v/>
      </c>
      <c r="S119" s="12" t="str">
        <f>IF(ISBLANK(Wohnsitz!Q114),"",(Wohnsitz!Q114))</f>
        <v/>
      </c>
      <c r="T119" s="12" t="str">
        <f>IF(ISBLANK(Wohnsitz!R114),"",(Wohnsitz!R114))</f>
        <v/>
      </c>
      <c r="U119" s="12" t="str">
        <f>IF(ISBLANK(Wohnsitz!S114),"",(Wohnsitz!S114))</f>
        <v/>
      </c>
      <c r="V119" s="12" t="str">
        <f>IF(ISBLANK(Wohnsitz!T114),"",(Wohnsitz!T114))</f>
        <v/>
      </c>
      <c r="W119" s="12" t="str">
        <f>IF(ISBLANK(Wohnsitz!U114),"",(Wohnsitz!U114))</f>
        <v/>
      </c>
      <c r="X119" s="35">
        <f t="shared" si="5"/>
        <v>0</v>
      </c>
    </row>
    <row r="120" spans="1:24" ht="23.25" customHeight="1" x14ac:dyDescent="0.25">
      <c r="A120" s="41" t="str">
        <f>IFERROR(IF(GEKO!J120&lt;&gt;"",$E$3,""),"")</f>
        <v/>
      </c>
      <c r="B120" s="41" t="str">
        <f>IFERROR(IF(GEKO!J120&lt;&gt;"",$D$9,""),"")</f>
        <v/>
      </c>
      <c r="C120" s="41" t="str">
        <f>IFERROR(IF(GEKO!J120&lt;&gt;"",$B$9,""),"")</f>
        <v/>
      </c>
      <c r="D120" s="41" t="str">
        <f>IFERROR(IF(GEKO!H120&lt;&gt;"", GEKO!$B$10 &amp; " " &amp; $B$11, ""), "")</f>
        <v/>
      </c>
      <c r="E120" s="41" t="str">
        <f>IFERROR(IF(GEKO!J120&lt;&gt;"",$B$14,""),"")</f>
        <v/>
      </c>
      <c r="F120" s="41" t="str">
        <f>IFERROR(IF(GEKO!J120&lt;&gt;"",TEXT(Wohnsitz!$C$12,"MM.JJ"),""),"")</f>
        <v/>
      </c>
      <c r="G120" s="41" t="str">
        <f>IF(ISBLANK(Wohnsitz!B115),"",(Wohnsitz!B115))</f>
        <v/>
      </c>
      <c r="H120" s="41" t="str">
        <f>IF(ISBLANK(Wohnsitz!G115),"",(Wohnsitz!G115))</f>
        <v/>
      </c>
      <c r="I120" s="41" t="str">
        <f>IF(ISBLANK(Wohnsitz!H115),"",(Wohnsitz!H115))</f>
        <v/>
      </c>
      <c r="J120" s="41" t="str">
        <f>IF(ISBLANK(Wohnsitz!I115),"",(Wohnsitz!I115))</f>
        <v/>
      </c>
      <c r="K120" s="41" t="str">
        <f>IF(ISBLANK(Wohnsitz!J115),"",(Wohnsitz!J115))</f>
        <v/>
      </c>
      <c r="L120" s="15" t="str">
        <f>IF(ISBLANK(Wohnsitz!K115),"",(Wohnsitz!K115))</f>
        <v/>
      </c>
      <c r="M120" s="42" t="str">
        <f>IF(ISBLANK(Wohnsitz!W115),"",(Wohnsitz!W115))</f>
        <v/>
      </c>
      <c r="N120" s="12" t="str">
        <f>IF(ISBLANK(Wohnsitz!L115),"",(Wohnsitz!L115/60))</f>
        <v/>
      </c>
      <c r="O120" s="12" t="str">
        <f>IF(ISBLANK(Wohnsitz!M115),"",(Wohnsitz!M115/60))</f>
        <v/>
      </c>
      <c r="P120" s="12" t="str">
        <f>IF(ISBLANK(Wohnsitz!N115),"",(Wohnsitz!N115/60))</f>
        <v/>
      </c>
      <c r="Q120" s="12">
        <f t="shared" si="4"/>
        <v>0</v>
      </c>
      <c r="R120" s="12" t="str">
        <f>IF(ISBLANK(Wohnsitz!P115),"",(Wohnsitz!P115))</f>
        <v/>
      </c>
      <c r="S120" s="12" t="str">
        <f>IF(ISBLANK(Wohnsitz!Q115),"",(Wohnsitz!Q115))</f>
        <v/>
      </c>
      <c r="T120" s="12" t="str">
        <f>IF(ISBLANK(Wohnsitz!R115),"",(Wohnsitz!R115))</f>
        <v/>
      </c>
      <c r="U120" s="12" t="str">
        <f>IF(ISBLANK(Wohnsitz!S115),"",(Wohnsitz!S115))</f>
        <v/>
      </c>
      <c r="V120" s="12" t="str">
        <f>IF(ISBLANK(Wohnsitz!T115),"",(Wohnsitz!T115))</f>
        <v/>
      </c>
      <c r="W120" s="12" t="str">
        <f>IF(ISBLANK(Wohnsitz!U115),"",(Wohnsitz!U115))</f>
        <v/>
      </c>
      <c r="X120" s="35">
        <f t="shared" si="5"/>
        <v>0</v>
      </c>
    </row>
    <row r="121" spans="1:24" ht="23.25" customHeight="1" x14ac:dyDescent="0.25">
      <c r="A121" s="41" t="str">
        <f>IFERROR(IF(GEKO!J121&lt;&gt;"",$E$3,""),"")</f>
        <v/>
      </c>
      <c r="B121" s="41" t="str">
        <f>IFERROR(IF(GEKO!J121&lt;&gt;"",$D$9,""),"")</f>
        <v/>
      </c>
      <c r="C121" s="41" t="str">
        <f>IFERROR(IF(GEKO!J121&lt;&gt;"",$B$9,""),"")</f>
        <v/>
      </c>
      <c r="D121" s="41" t="str">
        <f>IFERROR(IF(GEKO!H121&lt;&gt;"", GEKO!$B$10 &amp; " " &amp; $B$11, ""), "")</f>
        <v/>
      </c>
      <c r="E121" s="41" t="str">
        <f>IFERROR(IF(GEKO!J121&lt;&gt;"",$B$14,""),"")</f>
        <v/>
      </c>
      <c r="F121" s="41" t="str">
        <f>IFERROR(IF(GEKO!J121&lt;&gt;"",TEXT(Wohnsitz!$C$12,"MM.JJ"),""),"")</f>
        <v/>
      </c>
      <c r="G121" s="41" t="str">
        <f>IF(ISBLANK(Wohnsitz!B116),"",(Wohnsitz!B116))</f>
        <v/>
      </c>
      <c r="H121" s="41" t="str">
        <f>IF(ISBLANK(Wohnsitz!G116),"",(Wohnsitz!G116))</f>
        <v/>
      </c>
      <c r="I121" s="41" t="str">
        <f>IF(ISBLANK(Wohnsitz!H116),"",(Wohnsitz!H116))</f>
        <v/>
      </c>
      <c r="J121" s="41" t="str">
        <f>IF(ISBLANK(Wohnsitz!I116),"",(Wohnsitz!I116))</f>
        <v/>
      </c>
      <c r="K121" s="41" t="str">
        <f>IF(ISBLANK(Wohnsitz!J116),"",(Wohnsitz!J116))</f>
        <v/>
      </c>
      <c r="L121" s="15" t="str">
        <f>IF(ISBLANK(Wohnsitz!K116),"",(Wohnsitz!K116))</f>
        <v/>
      </c>
      <c r="M121" s="42" t="str">
        <f>IF(ISBLANK(Wohnsitz!W116),"",(Wohnsitz!W116))</f>
        <v/>
      </c>
      <c r="N121" s="12" t="str">
        <f>IF(ISBLANK(Wohnsitz!L116),"",(Wohnsitz!L116/60))</f>
        <v/>
      </c>
      <c r="O121" s="12" t="str">
        <f>IF(ISBLANK(Wohnsitz!M116),"",(Wohnsitz!M116/60))</f>
        <v/>
      </c>
      <c r="P121" s="12" t="str">
        <f>IF(ISBLANK(Wohnsitz!N116),"",(Wohnsitz!N116/60))</f>
        <v/>
      </c>
      <c r="Q121" s="12">
        <f t="shared" si="4"/>
        <v>0</v>
      </c>
      <c r="R121" s="12" t="str">
        <f>IF(ISBLANK(Wohnsitz!P116),"",(Wohnsitz!P116))</f>
        <v/>
      </c>
      <c r="S121" s="12" t="str">
        <f>IF(ISBLANK(Wohnsitz!Q116),"",(Wohnsitz!Q116))</f>
        <v/>
      </c>
      <c r="T121" s="12" t="str">
        <f>IF(ISBLANK(Wohnsitz!R116),"",(Wohnsitz!R116))</f>
        <v/>
      </c>
      <c r="U121" s="12" t="str">
        <f>IF(ISBLANK(Wohnsitz!S116),"",(Wohnsitz!S116))</f>
        <v/>
      </c>
      <c r="V121" s="12" t="str">
        <f>IF(ISBLANK(Wohnsitz!T116),"",(Wohnsitz!T116))</f>
        <v/>
      </c>
      <c r="W121" s="12" t="str">
        <f>IF(ISBLANK(Wohnsitz!U116),"",(Wohnsitz!U116))</f>
        <v/>
      </c>
      <c r="X121" s="35">
        <f t="shared" si="5"/>
        <v>0</v>
      </c>
    </row>
    <row r="122" spans="1:24" ht="23.25" customHeight="1" x14ac:dyDescent="0.25">
      <c r="A122" s="41" t="str">
        <f>IFERROR(IF(GEKO!J122&lt;&gt;"",$E$3,""),"")</f>
        <v/>
      </c>
      <c r="B122" s="41" t="str">
        <f>IFERROR(IF(GEKO!J122&lt;&gt;"",$D$9,""),"")</f>
        <v/>
      </c>
      <c r="C122" s="41" t="str">
        <f>IFERROR(IF(GEKO!J122&lt;&gt;"",$B$9,""),"")</f>
        <v/>
      </c>
      <c r="D122" s="41" t="str">
        <f>IFERROR(IF(GEKO!H122&lt;&gt;"", GEKO!$B$10 &amp; " " &amp; $B$11, ""), "")</f>
        <v/>
      </c>
      <c r="E122" s="41" t="str">
        <f>IFERROR(IF(GEKO!J122&lt;&gt;"",$B$14,""),"")</f>
        <v/>
      </c>
      <c r="F122" s="41" t="str">
        <f>IFERROR(IF(GEKO!J122&lt;&gt;"",TEXT(Wohnsitz!$C$12,"MM.JJ"),""),"")</f>
        <v/>
      </c>
      <c r="G122" s="41" t="str">
        <f>IF(ISBLANK(Wohnsitz!B117),"",(Wohnsitz!B117))</f>
        <v/>
      </c>
      <c r="H122" s="41" t="str">
        <f>IF(ISBLANK(Wohnsitz!G117),"",(Wohnsitz!G117))</f>
        <v/>
      </c>
      <c r="I122" s="41" t="str">
        <f>IF(ISBLANK(Wohnsitz!H117),"",(Wohnsitz!H117))</f>
        <v/>
      </c>
      <c r="J122" s="41" t="str">
        <f>IF(ISBLANK(Wohnsitz!I117),"",(Wohnsitz!I117))</f>
        <v/>
      </c>
      <c r="K122" s="41" t="str">
        <f>IF(ISBLANK(Wohnsitz!J117),"",(Wohnsitz!J117))</f>
        <v/>
      </c>
      <c r="L122" s="15" t="str">
        <f>IF(ISBLANK(Wohnsitz!K117),"",(Wohnsitz!K117))</f>
        <v/>
      </c>
      <c r="M122" s="42" t="str">
        <f>IF(ISBLANK(Wohnsitz!W117),"",(Wohnsitz!W117))</f>
        <v/>
      </c>
      <c r="N122" s="12" t="str">
        <f>IF(ISBLANK(Wohnsitz!L117),"",(Wohnsitz!L117/60))</f>
        <v/>
      </c>
      <c r="O122" s="12" t="str">
        <f>IF(ISBLANK(Wohnsitz!M117),"",(Wohnsitz!M117/60))</f>
        <v/>
      </c>
      <c r="P122" s="12" t="str">
        <f>IF(ISBLANK(Wohnsitz!N117),"",(Wohnsitz!N117/60))</f>
        <v/>
      </c>
      <c r="Q122" s="12">
        <f t="shared" si="4"/>
        <v>0</v>
      </c>
      <c r="R122" s="12" t="str">
        <f>IF(ISBLANK(Wohnsitz!P117),"",(Wohnsitz!P117))</f>
        <v/>
      </c>
      <c r="S122" s="12" t="str">
        <f>IF(ISBLANK(Wohnsitz!Q117),"",(Wohnsitz!Q117))</f>
        <v/>
      </c>
      <c r="T122" s="12" t="str">
        <f>IF(ISBLANK(Wohnsitz!R117),"",(Wohnsitz!R117))</f>
        <v/>
      </c>
      <c r="U122" s="12" t="str">
        <f>IF(ISBLANK(Wohnsitz!S117),"",(Wohnsitz!S117))</f>
        <v/>
      </c>
      <c r="V122" s="12" t="str">
        <f>IF(ISBLANK(Wohnsitz!T117),"",(Wohnsitz!T117))</f>
        <v/>
      </c>
      <c r="W122" s="12" t="str">
        <f>IF(ISBLANK(Wohnsitz!U117),"",(Wohnsitz!U117))</f>
        <v/>
      </c>
      <c r="X122" s="35">
        <f t="shared" si="5"/>
        <v>0</v>
      </c>
    </row>
    <row r="123" spans="1:24" ht="23.25" customHeight="1" x14ac:dyDescent="0.25">
      <c r="A123" s="41" t="str">
        <f>IFERROR(IF(GEKO!J123&lt;&gt;"",$E$3,""),"")</f>
        <v/>
      </c>
      <c r="B123" s="41" t="str">
        <f>IFERROR(IF(GEKO!J123&lt;&gt;"",$D$9,""),"")</f>
        <v/>
      </c>
      <c r="C123" s="41" t="str">
        <f>IFERROR(IF(GEKO!J123&lt;&gt;"",$B$9,""),"")</f>
        <v/>
      </c>
      <c r="D123" s="41" t="str">
        <f>IFERROR(IF(GEKO!H123&lt;&gt;"", GEKO!$B$10 &amp; " " &amp; $B$11, ""), "")</f>
        <v/>
      </c>
      <c r="E123" s="41" t="str">
        <f>IFERROR(IF(GEKO!J123&lt;&gt;"",$B$14,""),"")</f>
        <v/>
      </c>
      <c r="F123" s="41" t="str">
        <f>IFERROR(IF(GEKO!J123&lt;&gt;"",TEXT(Wohnsitz!$C$12,"MM.JJ"),""),"")</f>
        <v/>
      </c>
      <c r="G123" s="41" t="str">
        <f>IF(ISBLANK(Wohnsitz!B118),"",(Wohnsitz!B118))</f>
        <v/>
      </c>
      <c r="H123" s="41" t="str">
        <f>IF(ISBLANK(Wohnsitz!G118),"",(Wohnsitz!G118))</f>
        <v/>
      </c>
      <c r="I123" s="41" t="str">
        <f>IF(ISBLANK(Wohnsitz!H118),"",(Wohnsitz!H118))</f>
        <v/>
      </c>
      <c r="J123" s="41" t="str">
        <f>IF(ISBLANK(Wohnsitz!I118),"",(Wohnsitz!I118))</f>
        <v/>
      </c>
      <c r="K123" s="41" t="str">
        <f>IF(ISBLANK(Wohnsitz!J118),"",(Wohnsitz!J118))</f>
        <v/>
      </c>
      <c r="L123" s="15" t="str">
        <f>IF(ISBLANK(Wohnsitz!K118),"",(Wohnsitz!K118))</f>
        <v/>
      </c>
      <c r="M123" s="42" t="str">
        <f>IF(ISBLANK(Wohnsitz!W118),"",(Wohnsitz!W118))</f>
        <v/>
      </c>
      <c r="N123" s="12" t="str">
        <f>IF(ISBLANK(Wohnsitz!L118),"",(Wohnsitz!L118/60))</f>
        <v/>
      </c>
      <c r="O123" s="12" t="str">
        <f>IF(ISBLANK(Wohnsitz!M118),"",(Wohnsitz!M118/60))</f>
        <v/>
      </c>
      <c r="P123" s="12" t="str">
        <f>IF(ISBLANK(Wohnsitz!N118),"",(Wohnsitz!N118/60))</f>
        <v/>
      </c>
      <c r="Q123" s="12">
        <f t="shared" si="4"/>
        <v>0</v>
      </c>
      <c r="R123" s="12" t="str">
        <f>IF(ISBLANK(Wohnsitz!P118),"",(Wohnsitz!P118))</f>
        <v/>
      </c>
      <c r="S123" s="12" t="str">
        <f>IF(ISBLANK(Wohnsitz!Q118),"",(Wohnsitz!Q118))</f>
        <v/>
      </c>
      <c r="T123" s="12" t="str">
        <f>IF(ISBLANK(Wohnsitz!R118),"",(Wohnsitz!R118))</f>
        <v/>
      </c>
      <c r="U123" s="12" t="str">
        <f>IF(ISBLANK(Wohnsitz!S118),"",(Wohnsitz!S118))</f>
        <v/>
      </c>
      <c r="V123" s="12" t="str">
        <f>IF(ISBLANK(Wohnsitz!T118),"",(Wohnsitz!T118))</f>
        <v/>
      </c>
      <c r="W123" s="12" t="str">
        <f>IF(ISBLANK(Wohnsitz!U118),"",(Wohnsitz!U118))</f>
        <v/>
      </c>
      <c r="X123" s="35">
        <f t="shared" si="5"/>
        <v>0</v>
      </c>
    </row>
    <row r="124" spans="1:24" ht="23.25" customHeight="1" x14ac:dyDescent="0.25">
      <c r="A124" s="41" t="str">
        <f>IFERROR(IF(GEKO!J124&lt;&gt;"",$E$3,""),"")</f>
        <v/>
      </c>
      <c r="B124" s="41" t="str">
        <f>IFERROR(IF(GEKO!J124&lt;&gt;"",$D$9,""),"")</f>
        <v/>
      </c>
      <c r="C124" s="41" t="str">
        <f>IFERROR(IF(GEKO!J124&lt;&gt;"",$B$9,""),"")</f>
        <v/>
      </c>
      <c r="D124" s="41" t="str">
        <f>IFERROR(IF(GEKO!H124&lt;&gt;"", GEKO!$B$10 &amp; " " &amp; $B$11, ""), "")</f>
        <v/>
      </c>
      <c r="E124" s="41" t="str">
        <f>IFERROR(IF(GEKO!J124&lt;&gt;"",$B$14,""),"")</f>
        <v/>
      </c>
      <c r="F124" s="41" t="str">
        <f>IFERROR(IF(GEKO!J124&lt;&gt;"",TEXT(Wohnsitz!$C$12,"MM.JJ"),""),"")</f>
        <v/>
      </c>
      <c r="G124" s="41" t="str">
        <f>IF(ISBLANK(Wohnsitz!B119),"",(Wohnsitz!B119))</f>
        <v/>
      </c>
      <c r="H124" s="41" t="str">
        <f>IF(ISBLANK(Wohnsitz!G119),"",(Wohnsitz!G119))</f>
        <v/>
      </c>
      <c r="I124" s="41" t="str">
        <f>IF(ISBLANK(Wohnsitz!H119),"",(Wohnsitz!H119))</f>
        <v/>
      </c>
      <c r="J124" s="41" t="str">
        <f>IF(ISBLANK(Wohnsitz!I119),"",(Wohnsitz!I119))</f>
        <v/>
      </c>
      <c r="K124" s="41" t="str">
        <f>IF(ISBLANK(Wohnsitz!J119),"",(Wohnsitz!J119))</f>
        <v/>
      </c>
      <c r="L124" s="15" t="str">
        <f>IF(ISBLANK(Wohnsitz!K119),"",(Wohnsitz!K119))</f>
        <v/>
      </c>
      <c r="M124" s="42" t="str">
        <f>IF(ISBLANK(Wohnsitz!W119),"",(Wohnsitz!W119))</f>
        <v/>
      </c>
      <c r="N124" s="12" t="str">
        <f>IF(ISBLANK(Wohnsitz!L119),"",(Wohnsitz!L119/60))</f>
        <v/>
      </c>
      <c r="O124" s="12" t="str">
        <f>IF(ISBLANK(Wohnsitz!M119),"",(Wohnsitz!M119/60))</f>
        <v/>
      </c>
      <c r="P124" s="12" t="str">
        <f>IF(ISBLANK(Wohnsitz!N119),"",(Wohnsitz!N119/60))</f>
        <v/>
      </c>
      <c r="Q124" s="12">
        <f t="shared" si="4"/>
        <v>0</v>
      </c>
      <c r="R124" s="12" t="str">
        <f>IF(ISBLANK(Wohnsitz!P119),"",(Wohnsitz!P119))</f>
        <v/>
      </c>
      <c r="S124" s="12" t="str">
        <f>IF(ISBLANK(Wohnsitz!Q119),"",(Wohnsitz!Q119))</f>
        <v/>
      </c>
      <c r="T124" s="12" t="str">
        <f>IF(ISBLANK(Wohnsitz!R119),"",(Wohnsitz!R119))</f>
        <v/>
      </c>
      <c r="U124" s="12" t="str">
        <f>IF(ISBLANK(Wohnsitz!S119),"",(Wohnsitz!S119))</f>
        <v/>
      </c>
      <c r="V124" s="12" t="str">
        <f>IF(ISBLANK(Wohnsitz!T119),"",(Wohnsitz!T119))</f>
        <v/>
      </c>
      <c r="W124" s="12" t="str">
        <f>IF(ISBLANK(Wohnsitz!U119),"",(Wohnsitz!U119))</f>
        <v/>
      </c>
      <c r="X124" s="35">
        <f t="shared" si="5"/>
        <v>0</v>
      </c>
    </row>
    <row r="125" spans="1:24" ht="23.25" customHeight="1" x14ac:dyDescent="0.25">
      <c r="A125" s="41" t="str">
        <f>IFERROR(IF(GEKO!J125&lt;&gt;"",$E$3,""),"")</f>
        <v/>
      </c>
      <c r="B125" s="41" t="str">
        <f>IFERROR(IF(GEKO!J125&lt;&gt;"",$D$9,""),"")</f>
        <v/>
      </c>
      <c r="C125" s="41" t="str">
        <f>IFERROR(IF(GEKO!J125&lt;&gt;"",$B$9,""),"")</f>
        <v/>
      </c>
      <c r="D125" s="41" t="str">
        <f>IFERROR(IF(GEKO!H125&lt;&gt;"", GEKO!$B$10 &amp; " " &amp; $B$11, ""), "")</f>
        <v/>
      </c>
      <c r="E125" s="41" t="str">
        <f>IFERROR(IF(GEKO!J125&lt;&gt;"",$B$14,""),"")</f>
        <v/>
      </c>
      <c r="F125" s="41" t="str">
        <f>IFERROR(IF(GEKO!J125&lt;&gt;"",TEXT(Wohnsitz!$C$12,"MM.JJ"),""),"")</f>
        <v/>
      </c>
      <c r="G125" s="41" t="str">
        <f>IF(ISBLANK(Wohnsitz!B120),"",(Wohnsitz!B120))</f>
        <v/>
      </c>
      <c r="H125" s="41" t="str">
        <f>IF(ISBLANK(Wohnsitz!G120),"",(Wohnsitz!G120))</f>
        <v/>
      </c>
      <c r="I125" s="41" t="str">
        <f>IF(ISBLANK(Wohnsitz!H120),"",(Wohnsitz!H120))</f>
        <v/>
      </c>
      <c r="J125" s="41" t="str">
        <f>IF(ISBLANK(Wohnsitz!I120),"",(Wohnsitz!I120))</f>
        <v/>
      </c>
      <c r="K125" s="41" t="str">
        <f>IF(ISBLANK(Wohnsitz!J120),"",(Wohnsitz!J120))</f>
        <v/>
      </c>
      <c r="L125" s="15" t="str">
        <f>IF(ISBLANK(Wohnsitz!K120),"",(Wohnsitz!K120))</f>
        <v/>
      </c>
      <c r="M125" s="42" t="str">
        <f>IF(ISBLANK(Wohnsitz!W120),"",(Wohnsitz!W120))</f>
        <v/>
      </c>
      <c r="N125" s="12" t="str">
        <f>IF(ISBLANK(Wohnsitz!L120),"",(Wohnsitz!L120/60))</f>
        <v/>
      </c>
      <c r="O125" s="12" t="str">
        <f>IF(ISBLANK(Wohnsitz!M120),"",(Wohnsitz!M120/60))</f>
        <v/>
      </c>
      <c r="P125" s="12" t="str">
        <f>IF(ISBLANK(Wohnsitz!N120),"",(Wohnsitz!N120/60))</f>
        <v/>
      </c>
      <c r="Q125" s="12">
        <f t="shared" si="4"/>
        <v>0</v>
      </c>
      <c r="R125" s="12" t="str">
        <f>IF(ISBLANK(Wohnsitz!P120),"",(Wohnsitz!P120))</f>
        <v/>
      </c>
      <c r="S125" s="12" t="str">
        <f>IF(ISBLANK(Wohnsitz!Q120),"",(Wohnsitz!Q120))</f>
        <v/>
      </c>
      <c r="T125" s="12" t="str">
        <f>IF(ISBLANK(Wohnsitz!R120),"",(Wohnsitz!R120))</f>
        <v/>
      </c>
      <c r="U125" s="12" t="str">
        <f>IF(ISBLANK(Wohnsitz!S120),"",(Wohnsitz!S120))</f>
        <v/>
      </c>
      <c r="V125" s="12" t="str">
        <f>IF(ISBLANK(Wohnsitz!T120),"",(Wohnsitz!T120))</f>
        <v/>
      </c>
      <c r="W125" s="12" t="str">
        <f>IF(ISBLANK(Wohnsitz!U120),"",(Wohnsitz!U120))</f>
        <v/>
      </c>
      <c r="X125" s="35">
        <f t="shared" si="5"/>
        <v>0</v>
      </c>
    </row>
    <row r="126" spans="1:24" ht="23.25" customHeight="1" x14ac:dyDescent="0.25">
      <c r="A126" s="41" t="str">
        <f>IFERROR(IF(GEKO!J126&lt;&gt;"",$E$3,""),"")</f>
        <v/>
      </c>
      <c r="B126" s="41" t="str">
        <f>IFERROR(IF(GEKO!J126&lt;&gt;"",$D$9,""),"")</f>
        <v/>
      </c>
      <c r="C126" s="41" t="str">
        <f>IFERROR(IF(GEKO!J126&lt;&gt;"",$B$9,""),"")</f>
        <v/>
      </c>
      <c r="D126" s="41" t="str">
        <f>IFERROR(IF(GEKO!H126&lt;&gt;"", GEKO!$B$10 &amp; " " &amp; $B$11, ""), "")</f>
        <v/>
      </c>
      <c r="E126" s="41" t="str">
        <f>IFERROR(IF(GEKO!J126&lt;&gt;"",$B$14,""),"")</f>
        <v/>
      </c>
      <c r="F126" s="41" t="str">
        <f>IFERROR(IF(GEKO!J126&lt;&gt;"",TEXT(Wohnsitz!$C$12,"MM.JJ"),""),"")</f>
        <v/>
      </c>
      <c r="G126" s="41" t="str">
        <f>IF(ISBLANK(Wohnsitz!B121),"",(Wohnsitz!B121))</f>
        <v/>
      </c>
      <c r="H126" s="41" t="str">
        <f>IF(ISBLANK(Wohnsitz!G121),"",(Wohnsitz!G121))</f>
        <v/>
      </c>
      <c r="I126" s="41" t="str">
        <f>IF(ISBLANK(Wohnsitz!H121),"",(Wohnsitz!H121))</f>
        <v/>
      </c>
      <c r="J126" s="41" t="str">
        <f>IF(ISBLANK(Wohnsitz!I121),"",(Wohnsitz!I121))</f>
        <v/>
      </c>
      <c r="K126" s="41" t="str">
        <f>IF(ISBLANK(Wohnsitz!J121),"",(Wohnsitz!J121))</f>
        <v/>
      </c>
      <c r="L126" s="15" t="str">
        <f>IF(ISBLANK(Wohnsitz!K121),"",(Wohnsitz!K121))</f>
        <v/>
      </c>
      <c r="M126" s="42" t="str">
        <f>IF(ISBLANK(Wohnsitz!W121),"",(Wohnsitz!W121))</f>
        <v/>
      </c>
      <c r="N126" s="12" t="str">
        <f>IF(ISBLANK(Wohnsitz!L121),"",(Wohnsitz!L121/60))</f>
        <v/>
      </c>
      <c r="O126" s="12" t="str">
        <f>IF(ISBLANK(Wohnsitz!M121),"",(Wohnsitz!M121/60))</f>
        <v/>
      </c>
      <c r="P126" s="12" t="str">
        <f>IF(ISBLANK(Wohnsitz!N121),"",(Wohnsitz!N121/60))</f>
        <v/>
      </c>
      <c r="Q126" s="12">
        <f t="shared" si="4"/>
        <v>0</v>
      </c>
      <c r="R126" s="12" t="str">
        <f>IF(ISBLANK(Wohnsitz!P121),"",(Wohnsitz!P121))</f>
        <v/>
      </c>
      <c r="S126" s="12" t="str">
        <f>IF(ISBLANK(Wohnsitz!Q121),"",(Wohnsitz!Q121))</f>
        <v/>
      </c>
      <c r="T126" s="12" t="str">
        <f>IF(ISBLANK(Wohnsitz!R121),"",(Wohnsitz!R121))</f>
        <v/>
      </c>
      <c r="U126" s="12" t="str">
        <f>IF(ISBLANK(Wohnsitz!S121),"",(Wohnsitz!S121))</f>
        <v/>
      </c>
      <c r="V126" s="12" t="str">
        <f>IF(ISBLANK(Wohnsitz!T121),"",(Wohnsitz!T121))</f>
        <v/>
      </c>
      <c r="W126" s="12" t="str">
        <f>IF(ISBLANK(Wohnsitz!U121),"",(Wohnsitz!U121))</f>
        <v/>
      </c>
      <c r="X126" s="35">
        <f t="shared" si="5"/>
        <v>0</v>
      </c>
    </row>
    <row r="127" spans="1:24" ht="23.25" customHeight="1" x14ac:dyDescent="0.25">
      <c r="A127" s="41" t="str">
        <f>IFERROR(IF(GEKO!J127&lt;&gt;"",$E$3,""),"")</f>
        <v/>
      </c>
      <c r="B127" s="41" t="str">
        <f>IFERROR(IF(GEKO!J127&lt;&gt;"",$D$9,""),"")</f>
        <v/>
      </c>
      <c r="C127" s="41" t="str">
        <f>IFERROR(IF(GEKO!J127&lt;&gt;"",$B$9,""),"")</f>
        <v/>
      </c>
      <c r="D127" s="41" t="str">
        <f>IFERROR(IF(GEKO!H127&lt;&gt;"", GEKO!$B$10 &amp; " " &amp; $B$11, ""), "")</f>
        <v/>
      </c>
      <c r="E127" s="41" t="str">
        <f>IFERROR(IF(GEKO!J127&lt;&gt;"",$B$14,""),"")</f>
        <v/>
      </c>
      <c r="F127" s="41" t="str">
        <f>IFERROR(IF(GEKO!J127&lt;&gt;"",TEXT(Wohnsitz!$C$12,"MM.JJ"),""),"")</f>
        <v/>
      </c>
      <c r="G127" s="41" t="str">
        <f>IF(ISBLANK(Wohnsitz!B122),"",(Wohnsitz!B122))</f>
        <v/>
      </c>
      <c r="H127" s="41" t="str">
        <f>IF(ISBLANK(Wohnsitz!G122),"",(Wohnsitz!G122))</f>
        <v/>
      </c>
      <c r="I127" s="41" t="str">
        <f>IF(ISBLANK(Wohnsitz!H122),"",(Wohnsitz!H122))</f>
        <v/>
      </c>
      <c r="J127" s="41" t="str">
        <f>IF(ISBLANK(Wohnsitz!I122),"",(Wohnsitz!I122))</f>
        <v/>
      </c>
      <c r="K127" s="41" t="str">
        <f>IF(ISBLANK(Wohnsitz!J122),"",(Wohnsitz!J122))</f>
        <v/>
      </c>
      <c r="L127" s="15" t="str">
        <f>IF(ISBLANK(Wohnsitz!K122),"",(Wohnsitz!K122))</f>
        <v/>
      </c>
      <c r="M127" s="42" t="str">
        <f>IF(ISBLANK(Wohnsitz!W122),"",(Wohnsitz!W122))</f>
        <v/>
      </c>
      <c r="N127" s="12" t="str">
        <f>IF(ISBLANK(Wohnsitz!L122),"",(Wohnsitz!L122/60))</f>
        <v/>
      </c>
      <c r="O127" s="12" t="str">
        <f>IF(ISBLANK(Wohnsitz!M122),"",(Wohnsitz!M122/60))</f>
        <v/>
      </c>
      <c r="P127" s="12" t="str">
        <f>IF(ISBLANK(Wohnsitz!N122),"",(Wohnsitz!N122/60))</f>
        <v/>
      </c>
      <c r="Q127" s="12">
        <f t="shared" si="4"/>
        <v>0</v>
      </c>
      <c r="R127" s="12" t="str">
        <f>IF(ISBLANK(Wohnsitz!P122),"",(Wohnsitz!P122))</f>
        <v/>
      </c>
      <c r="S127" s="12" t="str">
        <f>IF(ISBLANK(Wohnsitz!Q122),"",(Wohnsitz!Q122))</f>
        <v/>
      </c>
      <c r="T127" s="12" t="str">
        <f>IF(ISBLANK(Wohnsitz!R122),"",(Wohnsitz!R122))</f>
        <v/>
      </c>
      <c r="U127" s="12" t="str">
        <f>IF(ISBLANK(Wohnsitz!S122),"",(Wohnsitz!S122))</f>
        <v/>
      </c>
      <c r="V127" s="12" t="str">
        <f>IF(ISBLANK(Wohnsitz!T122),"",(Wohnsitz!T122))</f>
        <v/>
      </c>
      <c r="W127" s="12" t="str">
        <f>IF(ISBLANK(Wohnsitz!U122),"",(Wohnsitz!U122))</f>
        <v/>
      </c>
      <c r="X127" s="35">
        <f t="shared" si="5"/>
        <v>0</v>
      </c>
    </row>
    <row r="128" spans="1:24" ht="23.25" customHeight="1" x14ac:dyDescent="0.25">
      <c r="A128" s="41" t="str">
        <f>IFERROR(IF(GEKO!J128&lt;&gt;"",$E$3,""),"")</f>
        <v/>
      </c>
      <c r="B128" s="41" t="str">
        <f>IFERROR(IF(GEKO!J128&lt;&gt;"",$D$9,""),"")</f>
        <v/>
      </c>
      <c r="C128" s="41" t="str">
        <f>IFERROR(IF(GEKO!J128&lt;&gt;"",$B$9,""),"")</f>
        <v/>
      </c>
      <c r="D128" s="41" t="str">
        <f>IFERROR(IF(GEKO!H128&lt;&gt;"", GEKO!$B$10 &amp; " " &amp; $B$11, ""), "")</f>
        <v/>
      </c>
      <c r="E128" s="41" t="str">
        <f>IFERROR(IF(GEKO!J128&lt;&gt;"",$B$14,""),"")</f>
        <v/>
      </c>
      <c r="F128" s="41" t="str">
        <f>IFERROR(IF(GEKO!J128&lt;&gt;"",TEXT(Wohnsitz!$C$12,"MM.JJ"),""),"")</f>
        <v/>
      </c>
      <c r="G128" s="41" t="str">
        <f>IF(ISBLANK(Wohnsitz!B123),"",(Wohnsitz!B123))</f>
        <v/>
      </c>
      <c r="H128" s="41" t="str">
        <f>IF(ISBLANK(Wohnsitz!G123),"",(Wohnsitz!G123))</f>
        <v/>
      </c>
      <c r="I128" s="41" t="str">
        <f>IF(ISBLANK(Wohnsitz!H123),"",(Wohnsitz!H123))</f>
        <v/>
      </c>
      <c r="J128" s="41" t="str">
        <f>IF(ISBLANK(Wohnsitz!I123),"",(Wohnsitz!I123))</f>
        <v/>
      </c>
      <c r="K128" s="41" t="str">
        <f>IF(ISBLANK(Wohnsitz!J123),"",(Wohnsitz!J123))</f>
        <v/>
      </c>
      <c r="L128" s="15" t="str">
        <f>IF(ISBLANK(Wohnsitz!K123),"",(Wohnsitz!K123))</f>
        <v/>
      </c>
      <c r="M128" s="42" t="str">
        <f>IF(ISBLANK(Wohnsitz!W123),"",(Wohnsitz!W123))</f>
        <v/>
      </c>
      <c r="N128" s="12" t="str">
        <f>IF(ISBLANK(Wohnsitz!L123),"",(Wohnsitz!L123/60))</f>
        <v/>
      </c>
      <c r="O128" s="12" t="str">
        <f>IF(ISBLANK(Wohnsitz!M123),"",(Wohnsitz!M123/60))</f>
        <v/>
      </c>
      <c r="P128" s="12" t="str">
        <f>IF(ISBLANK(Wohnsitz!N123),"",(Wohnsitz!N123/60))</f>
        <v/>
      </c>
      <c r="Q128" s="12">
        <f t="shared" si="4"/>
        <v>0</v>
      </c>
      <c r="R128" s="12" t="str">
        <f>IF(ISBLANK(Wohnsitz!P123),"",(Wohnsitz!P123))</f>
        <v/>
      </c>
      <c r="S128" s="12" t="str">
        <f>IF(ISBLANK(Wohnsitz!Q123),"",(Wohnsitz!Q123))</f>
        <v/>
      </c>
      <c r="T128" s="12" t="str">
        <f>IF(ISBLANK(Wohnsitz!R123),"",(Wohnsitz!R123))</f>
        <v/>
      </c>
      <c r="U128" s="12" t="str">
        <f>IF(ISBLANK(Wohnsitz!S123),"",(Wohnsitz!S123))</f>
        <v/>
      </c>
      <c r="V128" s="12" t="str">
        <f>IF(ISBLANK(Wohnsitz!T123),"",(Wohnsitz!T123))</f>
        <v/>
      </c>
      <c r="W128" s="12" t="str">
        <f>IF(ISBLANK(Wohnsitz!U123),"",(Wohnsitz!U123))</f>
        <v/>
      </c>
      <c r="X128" s="35">
        <f t="shared" si="5"/>
        <v>0</v>
      </c>
    </row>
    <row r="129" spans="1:24" ht="23.25" customHeight="1" x14ac:dyDescent="0.25">
      <c r="A129" s="41" t="str">
        <f>IFERROR(IF(GEKO!J129&lt;&gt;"",$E$3,""),"")</f>
        <v/>
      </c>
      <c r="B129" s="41" t="str">
        <f>IFERROR(IF(GEKO!J129&lt;&gt;"",$D$9,""),"")</f>
        <v/>
      </c>
      <c r="C129" s="41" t="str">
        <f>IFERROR(IF(GEKO!J129&lt;&gt;"",$B$9,""),"")</f>
        <v/>
      </c>
      <c r="D129" s="41" t="str">
        <f>IFERROR(IF(GEKO!H129&lt;&gt;"", GEKO!$B$10 &amp; " " &amp; $B$11, ""), "")</f>
        <v/>
      </c>
      <c r="E129" s="41" t="str">
        <f>IFERROR(IF(GEKO!J129&lt;&gt;"",$B$14,""),"")</f>
        <v/>
      </c>
      <c r="F129" s="41" t="str">
        <f>IFERROR(IF(GEKO!J129&lt;&gt;"",TEXT(Wohnsitz!$C$12,"MM.JJ"),""),"")</f>
        <v/>
      </c>
      <c r="G129" s="41" t="str">
        <f>IF(ISBLANK(Wohnsitz!B124),"",(Wohnsitz!B124))</f>
        <v/>
      </c>
      <c r="H129" s="41" t="str">
        <f>IF(ISBLANK(Wohnsitz!G124),"",(Wohnsitz!G124))</f>
        <v/>
      </c>
      <c r="I129" s="41" t="str">
        <f>IF(ISBLANK(Wohnsitz!H124),"",(Wohnsitz!H124))</f>
        <v/>
      </c>
      <c r="J129" s="41" t="str">
        <f>IF(ISBLANK(Wohnsitz!I124),"",(Wohnsitz!I124))</f>
        <v/>
      </c>
      <c r="K129" s="41" t="str">
        <f>IF(ISBLANK(Wohnsitz!J124),"",(Wohnsitz!J124))</f>
        <v/>
      </c>
      <c r="L129" s="15" t="str">
        <f>IF(ISBLANK(Wohnsitz!K124),"",(Wohnsitz!K124))</f>
        <v/>
      </c>
      <c r="M129" s="42" t="str">
        <f>IF(ISBLANK(Wohnsitz!W124),"",(Wohnsitz!W124))</f>
        <v/>
      </c>
      <c r="N129" s="12" t="str">
        <f>IF(ISBLANK(Wohnsitz!L124),"",(Wohnsitz!L124/60))</f>
        <v/>
      </c>
      <c r="O129" s="12" t="str">
        <f>IF(ISBLANK(Wohnsitz!M124),"",(Wohnsitz!M124/60))</f>
        <v/>
      </c>
      <c r="P129" s="12" t="str">
        <f>IF(ISBLANK(Wohnsitz!N124),"",(Wohnsitz!N124/60))</f>
        <v/>
      </c>
      <c r="Q129" s="12">
        <f t="shared" si="4"/>
        <v>0</v>
      </c>
      <c r="R129" s="12" t="str">
        <f>IF(ISBLANK(Wohnsitz!P124),"",(Wohnsitz!P124))</f>
        <v/>
      </c>
      <c r="S129" s="12" t="str">
        <f>IF(ISBLANK(Wohnsitz!Q124),"",(Wohnsitz!Q124))</f>
        <v/>
      </c>
      <c r="T129" s="12" t="str">
        <f>IF(ISBLANK(Wohnsitz!R124),"",(Wohnsitz!R124))</f>
        <v/>
      </c>
      <c r="U129" s="12" t="str">
        <f>IF(ISBLANK(Wohnsitz!S124),"",(Wohnsitz!S124))</f>
        <v/>
      </c>
      <c r="V129" s="12" t="str">
        <f>IF(ISBLANK(Wohnsitz!T124),"",(Wohnsitz!T124))</f>
        <v/>
      </c>
      <c r="W129" s="12" t="str">
        <f>IF(ISBLANK(Wohnsitz!U124),"",(Wohnsitz!U124))</f>
        <v/>
      </c>
      <c r="X129" s="35">
        <f t="shared" si="5"/>
        <v>0</v>
      </c>
    </row>
    <row r="130" spans="1:24" ht="23.25" customHeight="1" x14ac:dyDescent="0.25">
      <c r="A130" s="41" t="str">
        <f>IFERROR(IF(GEKO!J130&lt;&gt;"",$E$3,""),"")</f>
        <v/>
      </c>
      <c r="B130" s="41" t="str">
        <f>IFERROR(IF(GEKO!J130&lt;&gt;"",$D$9,""),"")</f>
        <v/>
      </c>
      <c r="C130" s="41" t="str">
        <f>IFERROR(IF(GEKO!J130&lt;&gt;"",$B$9,""),"")</f>
        <v/>
      </c>
      <c r="D130" s="41" t="str">
        <f>IFERROR(IF(GEKO!H130&lt;&gt;"", GEKO!$B$10 &amp; " " &amp; $B$11, ""), "")</f>
        <v/>
      </c>
      <c r="E130" s="41" t="str">
        <f>IFERROR(IF(GEKO!J130&lt;&gt;"",$B$14,""),"")</f>
        <v/>
      </c>
      <c r="F130" s="41" t="str">
        <f>IFERROR(IF(GEKO!J130&lt;&gt;"",TEXT(Wohnsitz!$C$12,"MM.JJ"),""),"")</f>
        <v/>
      </c>
      <c r="G130" s="41" t="str">
        <f>IF(ISBLANK(Wohnsitz!B125),"",(Wohnsitz!B125))</f>
        <v/>
      </c>
      <c r="H130" s="41" t="str">
        <f>IF(ISBLANK(Wohnsitz!G125),"",(Wohnsitz!G125))</f>
        <v/>
      </c>
      <c r="I130" s="41" t="str">
        <f>IF(ISBLANK(Wohnsitz!H125),"",(Wohnsitz!H125))</f>
        <v/>
      </c>
      <c r="J130" s="41" t="str">
        <f>IF(ISBLANK(Wohnsitz!I125),"",(Wohnsitz!I125))</f>
        <v/>
      </c>
      <c r="K130" s="41" t="str">
        <f>IF(ISBLANK(Wohnsitz!J125),"",(Wohnsitz!J125))</f>
        <v/>
      </c>
      <c r="L130" s="15" t="str">
        <f>IF(ISBLANK(Wohnsitz!K125),"",(Wohnsitz!K125))</f>
        <v/>
      </c>
      <c r="M130" s="42" t="str">
        <f>IF(ISBLANK(Wohnsitz!W125),"",(Wohnsitz!W125))</f>
        <v/>
      </c>
      <c r="N130" s="12" t="str">
        <f>IF(ISBLANK(Wohnsitz!L125),"",(Wohnsitz!L125/60))</f>
        <v/>
      </c>
      <c r="O130" s="12" t="str">
        <f>IF(ISBLANK(Wohnsitz!M125),"",(Wohnsitz!M125/60))</f>
        <v/>
      </c>
      <c r="P130" s="12" t="str">
        <f>IF(ISBLANK(Wohnsitz!N125),"",(Wohnsitz!N125/60))</f>
        <v/>
      </c>
      <c r="Q130" s="12">
        <f t="shared" si="4"/>
        <v>0</v>
      </c>
      <c r="R130" s="12" t="str">
        <f>IF(ISBLANK(Wohnsitz!P125),"",(Wohnsitz!P125))</f>
        <v/>
      </c>
      <c r="S130" s="12" t="str">
        <f>IF(ISBLANK(Wohnsitz!Q125),"",(Wohnsitz!Q125))</f>
        <v/>
      </c>
      <c r="T130" s="12" t="str">
        <f>IF(ISBLANK(Wohnsitz!R125),"",(Wohnsitz!R125))</f>
        <v/>
      </c>
      <c r="U130" s="12" t="str">
        <f>IF(ISBLANK(Wohnsitz!S125),"",(Wohnsitz!S125))</f>
        <v/>
      </c>
      <c r="V130" s="12" t="str">
        <f>IF(ISBLANK(Wohnsitz!T125),"",(Wohnsitz!T125))</f>
        <v/>
      </c>
      <c r="W130" s="12" t="str">
        <f>IF(ISBLANK(Wohnsitz!U125),"",(Wohnsitz!U125))</f>
        <v/>
      </c>
      <c r="X130" s="35">
        <f t="shared" si="5"/>
        <v>0</v>
      </c>
    </row>
    <row r="131" spans="1:24" ht="23.25" customHeight="1" x14ac:dyDescent="0.25">
      <c r="A131" s="41" t="str">
        <f>IFERROR(IF(GEKO!J131&lt;&gt;"",$E$3,""),"")</f>
        <v/>
      </c>
      <c r="B131" s="41" t="str">
        <f>IFERROR(IF(GEKO!J131&lt;&gt;"",$D$9,""),"")</f>
        <v/>
      </c>
      <c r="C131" s="41" t="str">
        <f>IFERROR(IF(GEKO!J131&lt;&gt;"",$B$9,""),"")</f>
        <v/>
      </c>
      <c r="D131" s="41" t="str">
        <f>IFERROR(IF(GEKO!H131&lt;&gt;"", GEKO!$B$10 &amp; " " &amp; $B$11, ""), "")</f>
        <v/>
      </c>
      <c r="E131" s="41" t="str">
        <f>IFERROR(IF(GEKO!J131&lt;&gt;"",$B$14,""),"")</f>
        <v/>
      </c>
      <c r="F131" s="41" t="str">
        <f>IFERROR(IF(GEKO!J131&lt;&gt;"",TEXT(Wohnsitz!$C$12,"MM.JJ"),""),"")</f>
        <v/>
      </c>
      <c r="G131" s="41" t="str">
        <f>IF(ISBLANK(Wohnsitz!B126),"",(Wohnsitz!B126))</f>
        <v/>
      </c>
      <c r="H131" s="41" t="str">
        <f>IF(ISBLANK(Wohnsitz!G126),"",(Wohnsitz!G126))</f>
        <v/>
      </c>
      <c r="I131" s="41" t="str">
        <f>IF(ISBLANK(Wohnsitz!H126),"",(Wohnsitz!H126))</f>
        <v/>
      </c>
      <c r="J131" s="41" t="str">
        <f>IF(ISBLANK(Wohnsitz!I126),"",(Wohnsitz!I126))</f>
        <v/>
      </c>
      <c r="K131" s="41" t="str">
        <f>IF(ISBLANK(Wohnsitz!J126),"",(Wohnsitz!J126))</f>
        <v/>
      </c>
      <c r="L131" s="15" t="str">
        <f>IF(ISBLANK(Wohnsitz!K126),"",(Wohnsitz!K126))</f>
        <v/>
      </c>
      <c r="M131" s="42" t="str">
        <f>IF(ISBLANK(Wohnsitz!W126),"",(Wohnsitz!W126))</f>
        <v/>
      </c>
      <c r="N131" s="12" t="str">
        <f>IF(ISBLANK(Wohnsitz!L126),"",(Wohnsitz!L126/60))</f>
        <v/>
      </c>
      <c r="O131" s="12" t="str">
        <f>IF(ISBLANK(Wohnsitz!M126),"",(Wohnsitz!M126/60))</f>
        <v/>
      </c>
      <c r="P131" s="12" t="str">
        <f>IF(ISBLANK(Wohnsitz!N126),"",(Wohnsitz!N126/60))</f>
        <v/>
      </c>
      <c r="Q131" s="12">
        <f t="shared" si="4"/>
        <v>0</v>
      </c>
      <c r="R131" s="12" t="str">
        <f>IF(ISBLANK(Wohnsitz!P126),"",(Wohnsitz!P126))</f>
        <v/>
      </c>
      <c r="S131" s="12" t="str">
        <f>IF(ISBLANK(Wohnsitz!Q126),"",(Wohnsitz!Q126))</f>
        <v/>
      </c>
      <c r="T131" s="12" t="str">
        <f>IF(ISBLANK(Wohnsitz!R126),"",(Wohnsitz!R126))</f>
        <v/>
      </c>
      <c r="U131" s="12" t="str">
        <f>IF(ISBLANK(Wohnsitz!S126),"",(Wohnsitz!S126))</f>
        <v/>
      </c>
      <c r="V131" s="12" t="str">
        <f>IF(ISBLANK(Wohnsitz!T126),"",(Wohnsitz!T126))</f>
        <v/>
      </c>
      <c r="W131" s="12" t="str">
        <f>IF(ISBLANK(Wohnsitz!U126),"",(Wohnsitz!U126))</f>
        <v/>
      </c>
      <c r="X131" s="35">
        <f t="shared" si="5"/>
        <v>0</v>
      </c>
    </row>
    <row r="132" spans="1:24" ht="23.25" customHeight="1" x14ac:dyDescent="0.25">
      <c r="A132" s="41" t="str">
        <f>IFERROR(IF(GEKO!J132&lt;&gt;"",$E$3,""),"")</f>
        <v/>
      </c>
      <c r="B132" s="41" t="str">
        <f>IFERROR(IF(GEKO!J132&lt;&gt;"",$D$9,""),"")</f>
        <v/>
      </c>
      <c r="C132" s="41" t="str">
        <f>IFERROR(IF(GEKO!J132&lt;&gt;"",$B$9,""),"")</f>
        <v/>
      </c>
      <c r="D132" s="41" t="str">
        <f>IFERROR(IF(GEKO!H132&lt;&gt;"", GEKO!$B$10 &amp; " " &amp; $B$11, ""), "")</f>
        <v/>
      </c>
      <c r="E132" s="41" t="str">
        <f>IFERROR(IF(GEKO!J132&lt;&gt;"",$B$14,""),"")</f>
        <v/>
      </c>
      <c r="F132" s="41" t="str">
        <f>IFERROR(IF(GEKO!J132&lt;&gt;"",TEXT(Wohnsitz!$C$12,"MM.JJ"),""),"")</f>
        <v/>
      </c>
      <c r="G132" s="41" t="str">
        <f>IF(ISBLANK(Wohnsitz!B127),"",(Wohnsitz!B127))</f>
        <v/>
      </c>
      <c r="H132" s="41" t="str">
        <f>IF(ISBLANK(Wohnsitz!G127),"",(Wohnsitz!G127))</f>
        <v/>
      </c>
      <c r="I132" s="41" t="str">
        <f>IF(ISBLANK(Wohnsitz!H127),"",(Wohnsitz!H127))</f>
        <v/>
      </c>
      <c r="J132" s="41" t="str">
        <f>IF(ISBLANK(Wohnsitz!I127),"",(Wohnsitz!I127))</f>
        <v/>
      </c>
      <c r="K132" s="41" t="str">
        <f>IF(ISBLANK(Wohnsitz!J127),"",(Wohnsitz!J127))</f>
        <v/>
      </c>
      <c r="L132" s="15" t="str">
        <f>IF(ISBLANK(Wohnsitz!K127),"",(Wohnsitz!K127))</f>
        <v/>
      </c>
      <c r="M132" s="42" t="str">
        <f>IF(ISBLANK(Wohnsitz!W127),"",(Wohnsitz!W127))</f>
        <v/>
      </c>
      <c r="N132" s="12" t="str">
        <f>IF(ISBLANK(Wohnsitz!L127),"",(Wohnsitz!L127/60))</f>
        <v/>
      </c>
      <c r="O132" s="12" t="str">
        <f>IF(ISBLANK(Wohnsitz!M127),"",(Wohnsitz!M127/60))</f>
        <v/>
      </c>
      <c r="P132" s="12" t="str">
        <f>IF(ISBLANK(Wohnsitz!N127),"",(Wohnsitz!N127/60))</f>
        <v/>
      </c>
      <c r="Q132" s="12">
        <f t="shared" si="4"/>
        <v>0</v>
      </c>
      <c r="R132" s="12" t="str">
        <f>IF(ISBLANK(Wohnsitz!P127),"",(Wohnsitz!P127))</f>
        <v/>
      </c>
      <c r="S132" s="12" t="str">
        <f>IF(ISBLANK(Wohnsitz!Q127),"",(Wohnsitz!Q127))</f>
        <v/>
      </c>
      <c r="T132" s="12" t="str">
        <f>IF(ISBLANK(Wohnsitz!R127),"",(Wohnsitz!R127))</f>
        <v/>
      </c>
      <c r="U132" s="12" t="str">
        <f>IF(ISBLANK(Wohnsitz!S127),"",(Wohnsitz!S127))</f>
        <v/>
      </c>
      <c r="V132" s="12" t="str">
        <f>IF(ISBLANK(Wohnsitz!T127),"",(Wohnsitz!T127))</f>
        <v/>
      </c>
      <c r="W132" s="12" t="str">
        <f>IF(ISBLANK(Wohnsitz!U127),"",(Wohnsitz!U127))</f>
        <v/>
      </c>
      <c r="X132" s="35">
        <f t="shared" si="5"/>
        <v>0</v>
      </c>
    </row>
    <row r="133" spans="1:24" ht="23.25" customHeight="1" x14ac:dyDescent="0.25">
      <c r="A133" s="41" t="str">
        <f>IFERROR(IF(GEKO!J133&lt;&gt;"",$E$3,""),"")</f>
        <v/>
      </c>
      <c r="B133" s="41" t="str">
        <f>IFERROR(IF(GEKO!J133&lt;&gt;"",$D$9,""),"")</f>
        <v/>
      </c>
      <c r="C133" s="41" t="str">
        <f>IFERROR(IF(GEKO!J133&lt;&gt;"",$B$9,""),"")</f>
        <v/>
      </c>
      <c r="D133" s="41" t="str">
        <f>IFERROR(IF(GEKO!H133&lt;&gt;"", GEKO!$B$10 &amp; " " &amp; $B$11, ""), "")</f>
        <v/>
      </c>
      <c r="E133" s="41" t="str">
        <f>IFERROR(IF(GEKO!J133&lt;&gt;"",$B$14,""),"")</f>
        <v/>
      </c>
      <c r="F133" s="41" t="str">
        <f>IFERROR(IF(GEKO!J133&lt;&gt;"",TEXT(Wohnsitz!$C$12,"MM.JJ"),""),"")</f>
        <v/>
      </c>
      <c r="G133" s="41" t="str">
        <f>IF(ISBLANK(Wohnsitz!B128),"",(Wohnsitz!B128))</f>
        <v/>
      </c>
      <c r="H133" s="41" t="str">
        <f>IF(ISBLANK(Wohnsitz!G128),"",(Wohnsitz!G128))</f>
        <v/>
      </c>
      <c r="I133" s="41" t="str">
        <f>IF(ISBLANK(Wohnsitz!H128),"",(Wohnsitz!H128))</f>
        <v/>
      </c>
      <c r="J133" s="41" t="str">
        <f>IF(ISBLANK(Wohnsitz!I128),"",(Wohnsitz!I128))</f>
        <v/>
      </c>
      <c r="K133" s="41" t="str">
        <f>IF(ISBLANK(Wohnsitz!J128),"",(Wohnsitz!J128))</f>
        <v/>
      </c>
      <c r="L133" s="15" t="str">
        <f>IF(ISBLANK(Wohnsitz!K128),"",(Wohnsitz!K128))</f>
        <v/>
      </c>
      <c r="M133" s="42" t="str">
        <f>IF(ISBLANK(Wohnsitz!W128),"",(Wohnsitz!W128))</f>
        <v/>
      </c>
      <c r="N133" s="12" t="str">
        <f>IF(ISBLANK(Wohnsitz!L128),"",(Wohnsitz!L128/60))</f>
        <v/>
      </c>
      <c r="O133" s="12" t="str">
        <f>IF(ISBLANK(Wohnsitz!M128),"",(Wohnsitz!M128/60))</f>
        <v/>
      </c>
      <c r="P133" s="12" t="str">
        <f>IF(ISBLANK(Wohnsitz!N128),"",(Wohnsitz!N128/60))</f>
        <v/>
      </c>
      <c r="Q133" s="12">
        <f t="shared" si="4"/>
        <v>0</v>
      </c>
      <c r="R133" s="12" t="str">
        <f>IF(ISBLANK(Wohnsitz!P128),"",(Wohnsitz!P128))</f>
        <v/>
      </c>
      <c r="S133" s="12" t="str">
        <f>IF(ISBLANK(Wohnsitz!Q128),"",(Wohnsitz!Q128))</f>
        <v/>
      </c>
      <c r="T133" s="12" t="str">
        <f>IF(ISBLANK(Wohnsitz!R128),"",(Wohnsitz!R128))</f>
        <v/>
      </c>
      <c r="U133" s="12" t="str">
        <f>IF(ISBLANK(Wohnsitz!S128),"",(Wohnsitz!S128))</f>
        <v/>
      </c>
      <c r="V133" s="12" t="str">
        <f>IF(ISBLANK(Wohnsitz!T128),"",(Wohnsitz!T128))</f>
        <v/>
      </c>
      <c r="W133" s="12" t="str">
        <f>IF(ISBLANK(Wohnsitz!U128),"",(Wohnsitz!U128))</f>
        <v/>
      </c>
      <c r="X133" s="35">
        <f t="shared" si="5"/>
        <v>0</v>
      </c>
    </row>
    <row r="134" spans="1:24" ht="23.25" customHeight="1" x14ac:dyDescent="0.25">
      <c r="A134" s="41" t="str">
        <f>IFERROR(IF(GEKO!J134&lt;&gt;"",$E$3,""),"")</f>
        <v/>
      </c>
      <c r="B134" s="41" t="str">
        <f>IFERROR(IF(GEKO!J134&lt;&gt;"",$D$9,""),"")</f>
        <v/>
      </c>
      <c r="C134" s="41" t="str">
        <f>IFERROR(IF(GEKO!J134&lt;&gt;"",$B$9,""),"")</f>
        <v/>
      </c>
      <c r="D134" s="41" t="str">
        <f>IFERROR(IF(GEKO!H134&lt;&gt;"", GEKO!$B$10 &amp; " " &amp; $B$11, ""), "")</f>
        <v/>
      </c>
      <c r="E134" s="41" t="str">
        <f>IFERROR(IF(GEKO!J134&lt;&gt;"",$B$14,""),"")</f>
        <v/>
      </c>
      <c r="F134" s="41" t="str">
        <f>IFERROR(IF(GEKO!J134&lt;&gt;"",TEXT(Wohnsitz!$C$12,"MM.JJ"),""),"")</f>
        <v/>
      </c>
      <c r="G134" s="41" t="str">
        <f>IF(ISBLANK(Wohnsitz!B129),"",(Wohnsitz!B129))</f>
        <v/>
      </c>
      <c r="H134" s="41" t="str">
        <f>IF(ISBLANK(Wohnsitz!G129),"",(Wohnsitz!G129))</f>
        <v/>
      </c>
      <c r="I134" s="41" t="str">
        <f>IF(ISBLANK(Wohnsitz!H129),"",(Wohnsitz!H129))</f>
        <v/>
      </c>
      <c r="J134" s="41" t="str">
        <f>IF(ISBLANK(Wohnsitz!I129),"",(Wohnsitz!I129))</f>
        <v/>
      </c>
      <c r="K134" s="41" t="str">
        <f>IF(ISBLANK(Wohnsitz!J129),"",(Wohnsitz!J129))</f>
        <v/>
      </c>
      <c r="L134" s="15" t="str">
        <f>IF(ISBLANK(Wohnsitz!K129),"",(Wohnsitz!K129))</f>
        <v/>
      </c>
      <c r="M134" s="42" t="str">
        <f>IF(ISBLANK(Wohnsitz!W129),"",(Wohnsitz!W129))</f>
        <v/>
      </c>
      <c r="N134" s="12" t="str">
        <f>IF(ISBLANK(Wohnsitz!L129),"",(Wohnsitz!L129/60))</f>
        <v/>
      </c>
      <c r="O134" s="12" t="str">
        <f>IF(ISBLANK(Wohnsitz!M129),"",(Wohnsitz!M129/60))</f>
        <v/>
      </c>
      <c r="P134" s="12" t="str">
        <f>IF(ISBLANK(Wohnsitz!N129),"",(Wohnsitz!N129/60))</f>
        <v/>
      </c>
      <c r="Q134" s="12">
        <f t="shared" si="4"/>
        <v>0</v>
      </c>
      <c r="R134" s="12" t="str">
        <f>IF(ISBLANK(Wohnsitz!P129),"",(Wohnsitz!P129))</f>
        <v/>
      </c>
      <c r="S134" s="12" t="str">
        <f>IF(ISBLANK(Wohnsitz!Q129),"",(Wohnsitz!Q129))</f>
        <v/>
      </c>
      <c r="T134" s="12" t="str">
        <f>IF(ISBLANK(Wohnsitz!R129),"",(Wohnsitz!R129))</f>
        <v/>
      </c>
      <c r="U134" s="12" t="str">
        <f>IF(ISBLANK(Wohnsitz!S129),"",(Wohnsitz!S129))</f>
        <v/>
      </c>
      <c r="V134" s="12" t="str">
        <f>IF(ISBLANK(Wohnsitz!T129),"",(Wohnsitz!T129))</f>
        <v/>
      </c>
      <c r="W134" s="12" t="str">
        <f>IF(ISBLANK(Wohnsitz!U129),"",(Wohnsitz!U129))</f>
        <v/>
      </c>
      <c r="X134" s="35">
        <f t="shared" si="5"/>
        <v>0</v>
      </c>
    </row>
    <row r="135" spans="1:24" ht="23.25" customHeight="1" x14ac:dyDescent="0.25">
      <c r="A135" s="41" t="str">
        <f>IFERROR(IF(GEKO!J135&lt;&gt;"",$E$3,""),"")</f>
        <v/>
      </c>
      <c r="B135" s="41" t="str">
        <f>IFERROR(IF(GEKO!J135&lt;&gt;"",$D$9,""),"")</f>
        <v/>
      </c>
      <c r="C135" s="41" t="str">
        <f>IFERROR(IF(GEKO!J135&lt;&gt;"",$B$9,""),"")</f>
        <v/>
      </c>
      <c r="D135" s="41" t="str">
        <f>IFERROR(IF(GEKO!H135&lt;&gt;"", GEKO!$B$10 &amp; " " &amp; $B$11, ""), "")</f>
        <v/>
      </c>
      <c r="E135" s="41" t="str">
        <f>IFERROR(IF(GEKO!J135&lt;&gt;"",$B$14,""),"")</f>
        <v/>
      </c>
      <c r="F135" s="41" t="str">
        <f>IFERROR(IF(GEKO!J135&lt;&gt;"",TEXT(Wohnsitz!$C$12,"MM.JJ"),""),"")</f>
        <v/>
      </c>
      <c r="G135" s="41" t="str">
        <f>IF(ISBLANK(Wohnsitz!B130),"",(Wohnsitz!B130))</f>
        <v/>
      </c>
      <c r="H135" s="41" t="str">
        <f>IF(ISBLANK(Wohnsitz!G130),"",(Wohnsitz!G130))</f>
        <v/>
      </c>
      <c r="I135" s="41" t="str">
        <f>IF(ISBLANK(Wohnsitz!H130),"",(Wohnsitz!H130))</f>
        <v/>
      </c>
      <c r="J135" s="41" t="str">
        <f>IF(ISBLANK(Wohnsitz!I130),"",(Wohnsitz!I130))</f>
        <v/>
      </c>
      <c r="K135" s="41" t="str">
        <f>IF(ISBLANK(Wohnsitz!J130),"",(Wohnsitz!J130))</f>
        <v/>
      </c>
      <c r="L135" s="15" t="str">
        <f>IF(ISBLANK(Wohnsitz!K130),"",(Wohnsitz!K130))</f>
        <v/>
      </c>
      <c r="M135" s="42" t="str">
        <f>IF(ISBLANK(Wohnsitz!W130),"",(Wohnsitz!W130))</f>
        <v/>
      </c>
      <c r="N135" s="12" t="str">
        <f>IF(ISBLANK(Wohnsitz!L130),"",(Wohnsitz!L130/60))</f>
        <v/>
      </c>
      <c r="O135" s="12" t="str">
        <f>IF(ISBLANK(Wohnsitz!M130),"",(Wohnsitz!M130/60))</f>
        <v/>
      </c>
      <c r="P135" s="12" t="str">
        <f>IF(ISBLANK(Wohnsitz!N130),"",(Wohnsitz!N130/60))</f>
        <v/>
      </c>
      <c r="Q135" s="12">
        <f t="shared" si="4"/>
        <v>0</v>
      </c>
      <c r="R135" s="12" t="str">
        <f>IF(ISBLANK(Wohnsitz!P130),"",(Wohnsitz!P130))</f>
        <v/>
      </c>
      <c r="S135" s="12" t="str">
        <f>IF(ISBLANK(Wohnsitz!Q130),"",(Wohnsitz!Q130))</f>
        <v/>
      </c>
      <c r="T135" s="12" t="str">
        <f>IF(ISBLANK(Wohnsitz!R130),"",(Wohnsitz!R130))</f>
        <v/>
      </c>
      <c r="U135" s="12" t="str">
        <f>IF(ISBLANK(Wohnsitz!S130),"",(Wohnsitz!S130))</f>
        <v/>
      </c>
      <c r="V135" s="12" t="str">
        <f>IF(ISBLANK(Wohnsitz!T130),"",(Wohnsitz!T130))</f>
        <v/>
      </c>
      <c r="W135" s="12" t="str">
        <f>IF(ISBLANK(Wohnsitz!U130),"",(Wohnsitz!U130))</f>
        <v/>
      </c>
      <c r="X135" s="35">
        <f t="shared" si="5"/>
        <v>0</v>
      </c>
    </row>
    <row r="136" spans="1:24" ht="23.25" customHeight="1" x14ac:dyDescent="0.25">
      <c r="A136" s="41" t="str">
        <f>IFERROR(IF(GEKO!J136&lt;&gt;"",$E$3,""),"")</f>
        <v/>
      </c>
      <c r="B136" s="41" t="str">
        <f>IFERROR(IF(GEKO!J136&lt;&gt;"",$D$9,""),"")</f>
        <v/>
      </c>
      <c r="C136" s="41" t="str">
        <f>IFERROR(IF(GEKO!J136&lt;&gt;"",$B$9,""),"")</f>
        <v/>
      </c>
      <c r="D136" s="41" t="str">
        <f>IFERROR(IF(GEKO!H136&lt;&gt;"", GEKO!$B$10 &amp; " " &amp; $B$11, ""), "")</f>
        <v/>
      </c>
      <c r="E136" s="41" t="str">
        <f>IFERROR(IF(GEKO!J136&lt;&gt;"",$B$14,""),"")</f>
        <v/>
      </c>
      <c r="F136" s="41" t="str">
        <f>IFERROR(IF(GEKO!J136&lt;&gt;"",TEXT(Wohnsitz!$C$12,"MM.JJ"),""),"")</f>
        <v/>
      </c>
      <c r="G136" s="41" t="str">
        <f>IF(ISBLANK(Wohnsitz!B131),"",(Wohnsitz!B131))</f>
        <v/>
      </c>
      <c r="H136" s="41" t="str">
        <f>IF(ISBLANK(Wohnsitz!G131),"",(Wohnsitz!G131))</f>
        <v/>
      </c>
      <c r="I136" s="41" t="str">
        <f>IF(ISBLANK(Wohnsitz!H131),"",(Wohnsitz!H131))</f>
        <v/>
      </c>
      <c r="J136" s="41" t="str">
        <f>IF(ISBLANK(Wohnsitz!I131),"",(Wohnsitz!I131))</f>
        <v/>
      </c>
      <c r="K136" s="41" t="str">
        <f>IF(ISBLANK(Wohnsitz!J131),"",(Wohnsitz!J131))</f>
        <v/>
      </c>
      <c r="L136" s="15" t="str">
        <f>IF(ISBLANK(Wohnsitz!K131),"",(Wohnsitz!K131))</f>
        <v/>
      </c>
      <c r="M136" s="42" t="str">
        <f>IF(ISBLANK(Wohnsitz!W131),"",(Wohnsitz!W131))</f>
        <v/>
      </c>
      <c r="N136" s="12" t="str">
        <f>IF(ISBLANK(Wohnsitz!L131),"",(Wohnsitz!L131/60))</f>
        <v/>
      </c>
      <c r="O136" s="12" t="str">
        <f>IF(ISBLANK(Wohnsitz!M131),"",(Wohnsitz!M131/60))</f>
        <v/>
      </c>
      <c r="P136" s="12" t="str">
        <f>IF(ISBLANK(Wohnsitz!N131),"",(Wohnsitz!N131/60))</f>
        <v/>
      </c>
      <c r="Q136" s="12">
        <f t="shared" si="4"/>
        <v>0</v>
      </c>
      <c r="R136" s="12" t="str">
        <f>IF(ISBLANK(Wohnsitz!P131),"",(Wohnsitz!P131))</f>
        <v/>
      </c>
      <c r="S136" s="12" t="str">
        <f>IF(ISBLANK(Wohnsitz!Q131),"",(Wohnsitz!Q131))</f>
        <v/>
      </c>
      <c r="T136" s="12" t="str">
        <f>IF(ISBLANK(Wohnsitz!R131),"",(Wohnsitz!R131))</f>
        <v/>
      </c>
      <c r="U136" s="12" t="str">
        <f>IF(ISBLANK(Wohnsitz!S131),"",(Wohnsitz!S131))</f>
        <v/>
      </c>
      <c r="V136" s="12" t="str">
        <f>IF(ISBLANK(Wohnsitz!T131),"",(Wohnsitz!T131))</f>
        <v/>
      </c>
      <c r="W136" s="12" t="str">
        <f>IF(ISBLANK(Wohnsitz!U131),"",(Wohnsitz!U131))</f>
        <v/>
      </c>
      <c r="X136" s="35">
        <f t="shared" si="5"/>
        <v>0</v>
      </c>
    </row>
    <row r="137" spans="1:24" ht="23.25" customHeight="1" x14ac:dyDescent="0.25">
      <c r="A137" s="41" t="str">
        <f>IFERROR(IF(GEKO!J137&lt;&gt;"",$E$3,""),"")</f>
        <v/>
      </c>
      <c r="B137" s="41" t="str">
        <f>IFERROR(IF(GEKO!J137&lt;&gt;"",$D$9,""),"")</f>
        <v/>
      </c>
      <c r="C137" s="41" t="str">
        <f>IFERROR(IF(GEKO!J137&lt;&gt;"",$B$9,""),"")</f>
        <v/>
      </c>
      <c r="D137" s="41" t="str">
        <f>IFERROR(IF(GEKO!H137&lt;&gt;"", GEKO!$B$10 &amp; " " &amp; $B$11, ""), "")</f>
        <v/>
      </c>
      <c r="E137" s="41" t="str">
        <f>IFERROR(IF(GEKO!J137&lt;&gt;"",$B$14,""),"")</f>
        <v/>
      </c>
      <c r="F137" s="41" t="str">
        <f>IFERROR(IF(GEKO!J137&lt;&gt;"",TEXT(Wohnsitz!$C$12,"MM.JJ"),""),"")</f>
        <v/>
      </c>
      <c r="G137" s="41" t="str">
        <f>IF(ISBLANK(Wohnsitz!B132),"",(Wohnsitz!B132))</f>
        <v/>
      </c>
      <c r="H137" s="41" t="str">
        <f>IF(ISBLANK(Wohnsitz!G132),"",(Wohnsitz!G132))</f>
        <v/>
      </c>
      <c r="I137" s="41" t="str">
        <f>IF(ISBLANK(Wohnsitz!H132),"",(Wohnsitz!H132))</f>
        <v/>
      </c>
      <c r="J137" s="41" t="str">
        <f>IF(ISBLANK(Wohnsitz!I132),"",(Wohnsitz!I132))</f>
        <v/>
      </c>
      <c r="K137" s="41" t="str">
        <f>IF(ISBLANK(Wohnsitz!J132),"",(Wohnsitz!J132))</f>
        <v/>
      </c>
      <c r="L137" s="15" t="str">
        <f>IF(ISBLANK(Wohnsitz!K132),"",(Wohnsitz!K132))</f>
        <v/>
      </c>
      <c r="M137" s="42" t="str">
        <f>IF(ISBLANK(Wohnsitz!W132),"",(Wohnsitz!W132))</f>
        <v/>
      </c>
      <c r="N137" s="12" t="str">
        <f>IF(ISBLANK(Wohnsitz!L132),"",(Wohnsitz!L132/60))</f>
        <v/>
      </c>
      <c r="O137" s="12" t="str">
        <f>IF(ISBLANK(Wohnsitz!M132),"",(Wohnsitz!M132/60))</f>
        <v/>
      </c>
      <c r="P137" s="12" t="str">
        <f>IF(ISBLANK(Wohnsitz!N132),"",(Wohnsitz!N132/60))</f>
        <v/>
      </c>
      <c r="Q137" s="12">
        <f t="shared" si="4"/>
        <v>0</v>
      </c>
      <c r="R137" s="12" t="str">
        <f>IF(ISBLANK(Wohnsitz!P132),"",(Wohnsitz!P132))</f>
        <v/>
      </c>
      <c r="S137" s="12" t="str">
        <f>IF(ISBLANK(Wohnsitz!Q132),"",(Wohnsitz!Q132))</f>
        <v/>
      </c>
      <c r="T137" s="12" t="str">
        <f>IF(ISBLANK(Wohnsitz!R132),"",(Wohnsitz!R132))</f>
        <v/>
      </c>
      <c r="U137" s="12" t="str">
        <f>IF(ISBLANK(Wohnsitz!S132),"",(Wohnsitz!S132))</f>
        <v/>
      </c>
      <c r="V137" s="12" t="str">
        <f>IF(ISBLANK(Wohnsitz!T132),"",(Wohnsitz!T132))</f>
        <v/>
      </c>
      <c r="W137" s="12" t="str">
        <f>IF(ISBLANK(Wohnsitz!U132),"",(Wohnsitz!U132))</f>
        <v/>
      </c>
      <c r="X137" s="35">
        <f t="shared" si="5"/>
        <v>0</v>
      </c>
    </row>
    <row r="138" spans="1:24" ht="23.25" customHeight="1" x14ac:dyDescent="0.25">
      <c r="A138" s="41" t="str">
        <f>IFERROR(IF(GEKO!J138&lt;&gt;"",$E$3,""),"")</f>
        <v/>
      </c>
      <c r="B138" s="41" t="str">
        <f>IFERROR(IF(GEKO!J138&lt;&gt;"",$D$9,""),"")</f>
        <v/>
      </c>
      <c r="C138" s="41" t="str">
        <f>IFERROR(IF(GEKO!J138&lt;&gt;"",$B$9,""),"")</f>
        <v/>
      </c>
      <c r="D138" s="41" t="str">
        <f>IFERROR(IF(GEKO!H138&lt;&gt;"", GEKO!$B$10 &amp; " " &amp; $B$11, ""), "")</f>
        <v/>
      </c>
      <c r="E138" s="41" t="str">
        <f>IFERROR(IF(GEKO!J138&lt;&gt;"",$B$14,""),"")</f>
        <v/>
      </c>
      <c r="F138" s="41" t="str">
        <f>IFERROR(IF(GEKO!J138&lt;&gt;"",TEXT(Wohnsitz!$C$12,"MM.JJ"),""),"")</f>
        <v/>
      </c>
      <c r="G138" s="41" t="str">
        <f>IF(ISBLANK(Wohnsitz!B133),"",(Wohnsitz!B133))</f>
        <v/>
      </c>
      <c r="H138" s="41" t="str">
        <f>IF(ISBLANK(Wohnsitz!G133),"",(Wohnsitz!G133))</f>
        <v/>
      </c>
      <c r="I138" s="41" t="str">
        <f>IF(ISBLANK(Wohnsitz!H133),"",(Wohnsitz!H133))</f>
        <v/>
      </c>
      <c r="J138" s="41" t="str">
        <f>IF(ISBLANK(Wohnsitz!I133),"",(Wohnsitz!I133))</f>
        <v/>
      </c>
      <c r="K138" s="41" t="str">
        <f>IF(ISBLANK(Wohnsitz!J133),"",(Wohnsitz!J133))</f>
        <v/>
      </c>
      <c r="L138" s="15" t="str">
        <f>IF(ISBLANK(Wohnsitz!K133),"",(Wohnsitz!K133))</f>
        <v/>
      </c>
      <c r="M138" s="42" t="str">
        <f>IF(ISBLANK(Wohnsitz!W133),"",(Wohnsitz!W133))</f>
        <v/>
      </c>
      <c r="N138" s="12" t="str">
        <f>IF(ISBLANK(Wohnsitz!L133),"",(Wohnsitz!L133/60))</f>
        <v/>
      </c>
      <c r="O138" s="12" t="str">
        <f>IF(ISBLANK(Wohnsitz!M133),"",(Wohnsitz!M133/60))</f>
        <v/>
      </c>
      <c r="P138" s="12" t="str">
        <f>IF(ISBLANK(Wohnsitz!N133),"",(Wohnsitz!N133/60))</f>
        <v/>
      </c>
      <c r="Q138" s="12">
        <f t="shared" si="4"/>
        <v>0</v>
      </c>
      <c r="R138" s="12" t="str">
        <f>IF(ISBLANK(Wohnsitz!P133),"",(Wohnsitz!P133))</f>
        <v/>
      </c>
      <c r="S138" s="12" t="str">
        <f>IF(ISBLANK(Wohnsitz!Q133),"",(Wohnsitz!Q133))</f>
        <v/>
      </c>
      <c r="T138" s="12" t="str">
        <f>IF(ISBLANK(Wohnsitz!R133),"",(Wohnsitz!R133))</f>
        <v/>
      </c>
      <c r="U138" s="12" t="str">
        <f>IF(ISBLANK(Wohnsitz!S133),"",(Wohnsitz!S133))</f>
        <v/>
      </c>
      <c r="V138" s="12" t="str">
        <f>IF(ISBLANK(Wohnsitz!T133),"",(Wohnsitz!T133))</f>
        <v/>
      </c>
      <c r="W138" s="12" t="str">
        <f>IF(ISBLANK(Wohnsitz!U133),"",(Wohnsitz!U133))</f>
        <v/>
      </c>
      <c r="X138" s="35">
        <f t="shared" si="5"/>
        <v>0</v>
      </c>
    </row>
    <row r="139" spans="1:24" ht="23.25" customHeight="1" x14ac:dyDescent="0.25">
      <c r="A139" s="41" t="str">
        <f>IFERROR(IF(GEKO!J139&lt;&gt;"",$E$3,""),"")</f>
        <v/>
      </c>
      <c r="B139" s="41" t="str">
        <f>IFERROR(IF(GEKO!J139&lt;&gt;"",$D$9,""),"")</f>
        <v/>
      </c>
      <c r="C139" s="41" t="str">
        <f>IFERROR(IF(GEKO!J139&lt;&gt;"",$B$9,""),"")</f>
        <v/>
      </c>
      <c r="D139" s="41" t="str">
        <f>IFERROR(IF(GEKO!H139&lt;&gt;"", GEKO!$B$10 &amp; " " &amp; $B$11, ""), "")</f>
        <v/>
      </c>
      <c r="E139" s="41" t="str">
        <f>IFERROR(IF(GEKO!J139&lt;&gt;"",$B$14,""),"")</f>
        <v/>
      </c>
      <c r="F139" s="41" t="str">
        <f>IFERROR(IF(GEKO!J139&lt;&gt;"",TEXT(Wohnsitz!$C$12,"MM.JJ"),""),"")</f>
        <v/>
      </c>
      <c r="G139" s="41" t="str">
        <f>IF(ISBLANK(Wohnsitz!B134),"",(Wohnsitz!B134))</f>
        <v/>
      </c>
      <c r="H139" s="41" t="str">
        <f>IF(ISBLANK(Wohnsitz!G134),"",(Wohnsitz!G134))</f>
        <v/>
      </c>
      <c r="I139" s="41" t="str">
        <f>IF(ISBLANK(Wohnsitz!H134),"",(Wohnsitz!H134))</f>
        <v/>
      </c>
      <c r="J139" s="41" t="str">
        <f>IF(ISBLANK(Wohnsitz!I134),"",(Wohnsitz!I134))</f>
        <v/>
      </c>
      <c r="K139" s="41" t="str">
        <f>IF(ISBLANK(Wohnsitz!J134),"",(Wohnsitz!J134))</f>
        <v/>
      </c>
      <c r="L139" s="15" t="str">
        <f>IF(ISBLANK(Wohnsitz!K134),"",(Wohnsitz!K134))</f>
        <v/>
      </c>
      <c r="M139" s="42" t="str">
        <f>IF(ISBLANK(Wohnsitz!W134),"",(Wohnsitz!W134))</f>
        <v/>
      </c>
      <c r="N139" s="12" t="str">
        <f>IF(ISBLANK(Wohnsitz!L134),"",(Wohnsitz!L134/60))</f>
        <v/>
      </c>
      <c r="O139" s="12" t="str">
        <f>IF(ISBLANK(Wohnsitz!M134),"",(Wohnsitz!M134/60))</f>
        <v/>
      </c>
      <c r="P139" s="12" t="str">
        <f>IF(ISBLANK(Wohnsitz!N134),"",(Wohnsitz!N134/60))</f>
        <v/>
      </c>
      <c r="Q139" s="12">
        <f t="shared" si="4"/>
        <v>0</v>
      </c>
      <c r="R139" s="12" t="str">
        <f>IF(ISBLANK(Wohnsitz!P134),"",(Wohnsitz!P134))</f>
        <v/>
      </c>
      <c r="S139" s="12" t="str">
        <f>IF(ISBLANK(Wohnsitz!Q134),"",(Wohnsitz!Q134))</f>
        <v/>
      </c>
      <c r="T139" s="12" t="str">
        <f>IF(ISBLANK(Wohnsitz!R134),"",(Wohnsitz!R134))</f>
        <v/>
      </c>
      <c r="U139" s="12" t="str">
        <f>IF(ISBLANK(Wohnsitz!S134),"",(Wohnsitz!S134))</f>
        <v/>
      </c>
      <c r="V139" s="12" t="str">
        <f>IF(ISBLANK(Wohnsitz!T134),"",(Wohnsitz!T134))</f>
        <v/>
      </c>
      <c r="W139" s="12" t="str">
        <f>IF(ISBLANK(Wohnsitz!U134),"",(Wohnsitz!U134))</f>
        <v/>
      </c>
      <c r="X139" s="35">
        <f t="shared" si="5"/>
        <v>0</v>
      </c>
    </row>
    <row r="140" spans="1:24" ht="23.25" customHeight="1" x14ac:dyDescent="0.25">
      <c r="A140" s="41" t="str">
        <f>IFERROR(IF(GEKO!J140&lt;&gt;"",$E$3,""),"")</f>
        <v/>
      </c>
      <c r="B140" s="41" t="str">
        <f>IFERROR(IF(GEKO!J140&lt;&gt;"",$D$9,""),"")</f>
        <v/>
      </c>
      <c r="C140" s="41" t="str">
        <f>IFERROR(IF(GEKO!J140&lt;&gt;"",$B$9,""),"")</f>
        <v/>
      </c>
      <c r="D140" s="41" t="str">
        <f>IFERROR(IF(GEKO!H140&lt;&gt;"", GEKO!$B$10 &amp; " " &amp; $B$11, ""), "")</f>
        <v/>
      </c>
      <c r="E140" s="41" t="str">
        <f>IFERROR(IF(GEKO!J140&lt;&gt;"",$B$14,""),"")</f>
        <v/>
      </c>
      <c r="F140" s="41" t="str">
        <f>IFERROR(IF(GEKO!J140&lt;&gt;"",TEXT(Wohnsitz!$C$12,"MM.JJ"),""),"")</f>
        <v/>
      </c>
      <c r="G140" s="41" t="str">
        <f>IF(ISBLANK(Wohnsitz!B135),"",(Wohnsitz!B135))</f>
        <v/>
      </c>
      <c r="H140" s="41" t="str">
        <f>IF(ISBLANK(Wohnsitz!G135),"",(Wohnsitz!G135))</f>
        <v/>
      </c>
      <c r="I140" s="41" t="str">
        <f>IF(ISBLANK(Wohnsitz!H135),"",(Wohnsitz!H135))</f>
        <v/>
      </c>
      <c r="J140" s="41" t="str">
        <f>IF(ISBLANK(Wohnsitz!I135),"",(Wohnsitz!I135))</f>
        <v/>
      </c>
      <c r="K140" s="41" t="str">
        <f>IF(ISBLANK(Wohnsitz!J135),"",(Wohnsitz!J135))</f>
        <v/>
      </c>
      <c r="L140" s="15" t="str">
        <f>IF(ISBLANK(Wohnsitz!K135),"",(Wohnsitz!K135))</f>
        <v/>
      </c>
      <c r="M140" s="42" t="str">
        <f>IF(ISBLANK(Wohnsitz!W135),"",(Wohnsitz!W135))</f>
        <v/>
      </c>
      <c r="N140" s="12" t="str">
        <f>IF(ISBLANK(Wohnsitz!L135),"",(Wohnsitz!L135/60))</f>
        <v/>
      </c>
      <c r="O140" s="12" t="str">
        <f>IF(ISBLANK(Wohnsitz!M135),"",(Wohnsitz!M135/60))</f>
        <v/>
      </c>
      <c r="P140" s="12" t="str">
        <f>IF(ISBLANK(Wohnsitz!N135),"",(Wohnsitz!N135/60))</f>
        <v/>
      </c>
      <c r="Q140" s="12">
        <f t="shared" si="4"/>
        <v>0</v>
      </c>
      <c r="R140" s="12" t="str">
        <f>IF(ISBLANK(Wohnsitz!P135),"",(Wohnsitz!P135))</f>
        <v/>
      </c>
      <c r="S140" s="12" t="str">
        <f>IF(ISBLANK(Wohnsitz!Q135),"",(Wohnsitz!Q135))</f>
        <v/>
      </c>
      <c r="T140" s="12" t="str">
        <f>IF(ISBLANK(Wohnsitz!R135),"",(Wohnsitz!R135))</f>
        <v/>
      </c>
      <c r="U140" s="12" t="str">
        <f>IF(ISBLANK(Wohnsitz!S135),"",(Wohnsitz!S135))</f>
        <v/>
      </c>
      <c r="V140" s="12" t="str">
        <f>IF(ISBLANK(Wohnsitz!T135),"",(Wohnsitz!T135))</f>
        <v/>
      </c>
      <c r="W140" s="12" t="str">
        <f>IF(ISBLANK(Wohnsitz!U135),"",(Wohnsitz!U135))</f>
        <v/>
      </c>
      <c r="X140" s="35">
        <f t="shared" si="5"/>
        <v>0</v>
      </c>
    </row>
    <row r="141" spans="1:24" ht="23.25" customHeight="1" x14ac:dyDescent="0.25">
      <c r="A141" s="41" t="str">
        <f>IFERROR(IF(GEKO!J141&lt;&gt;"",$E$3,""),"")</f>
        <v/>
      </c>
      <c r="B141" s="41" t="str">
        <f>IFERROR(IF(GEKO!J141&lt;&gt;"",$D$9,""),"")</f>
        <v/>
      </c>
      <c r="C141" s="41" t="str">
        <f>IFERROR(IF(GEKO!J141&lt;&gt;"",$B$9,""),"")</f>
        <v/>
      </c>
      <c r="D141" s="41" t="str">
        <f>IFERROR(IF(GEKO!H141&lt;&gt;"", GEKO!$B$10 &amp; " " &amp; $B$11, ""), "")</f>
        <v/>
      </c>
      <c r="E141" s="41" t="str">
        <f>IFERROR(IF(GEKO!J141&lt;&gt;"",$B$14,""),"")</f>
        <v/>
      </c>
      <c r="F141" s="41" t="str">
        <f>IFERROR(IF(GEKO!J141&lt;&gt;"",TEXT(Wohnsitz!$C$12,"MM.JJ"),""),"")</f>
        <v/>
      </c>
      <c r="G141" s="41" t="str">
        <f>IF(ISBLANK(Wohnsitz!B136),"",(Wohnsitz!B136))</f>
        <v/>
      </c>
      <c r="H141" s="41" t="str">
        <f>IF(ISBLANK(Wohnsitz!G136),"",(Wohnsitz!G136))</f>
        <v/>
      </c>
      <c r="I141" s="41" t="str">
        <f>IF(ISBLANK(Wohnsitz!H136),"",(Wohnsitz!H136))</f>
        <v/>
      </c>
      <c r="J141" s="41" t="str">
        <f>IF(ISBLANK(Wohnsitz!I136),"",(Wohnsitz!I136))</f>
        <v/>
      </c>
      <c r="K141" s="41" t="str">
        <f>IF(ISBLANK(Wohnsitz!J136),"",(Wohnsitz!J136))</f>
        <v/>
      </c>
      <c r="L141" s="15" t="str">
        <f>IF(ISBLANK(Wohnsitz!K136),"",(Wohnsitz!K136))</f>
        <v/>
      </c>
      <c r="M141" s="42" t="str">
        <f>IF(ISBLANK(Wohnsitz!W136),"",(Wohnsitz!W136))</f>
        <v/>
      </c>
      <c r="N141" s="12" t="str">
        <f>IF(ISBLANK(Wohnsitz!L136),"",(Wohnsitz!L136/60))</f>
        <v/>
      </c>
      <c r="O141" s="12" t="str">
        <f>IF(ISBLANK(Wohnsitz!M136),"",(Wohnsitz!M136/60))</f>
        <v/>
      </c>
      <c r="P141" s="12" t="str">
        <f>IF(ISBLANK(Wohnsitz!N136),"",(Wohnsitz!N136/60))</f>
        <v/>
      </c>
      <c r="Q141" s="12">
        <f t="shared" si="4"/>
        <v>0</v>
      </c>
      <c r="R141" s="12" t="str">
        <f>IF(ISBLANK(Wohnsitz!P136),"",(Wohnsitz!P136))</f>
        <v/>
      </c>
      <c r="S141" s="12" t="str">
        <f>IF(ISBLANK(Wohnsitz!Q136),"",(Wohnsitz!Q136))</f>
        <v/>
      </c>
      <c r="T141" s="12" t="str">
        <f>IF(ISBLANK(Wohnsitz!R136),"",(Wohnsitz!R136))</f>
        <v/>
      </c>
      <c r="U141" s="12" t="str">
        <f>IF(ISBLANK(Wohnsitz!S136),"",(Wohnsitz!S136))</f>
        <v/>
      </c>
      <c r="V141" s="12" t="str">
        <f>IF(ISBLANK(Wohnsitz!T136),"",(Wohnsitz!T136))</f>
        <v/>
      </c>
      <c r="W141" s="12" t="str">
        <f>IF(ISBLANK(Wohnsitz!U136),"",(Wohnsitz!U136))</f>
        <v/>
      </c>
      <c r="X141" s="35">
        <f t="shared" si="5"/>
        <v>0</v>
      </c>
    </row>
    <row r="142" spans="1:24" ht="23.25" customHeight="1" x14ac:dyDescent="0.25">
      <c r="A142" s="41" t="str">
        <f>IFERROR(IF(GEKO!J142&lt;&gt;"",$E$3,""),"")</f>
        <v/>
      </c>
      <c r="B142" s="41" t="str">
        <f>IFERROR(IF(GEKO!J142&lt;&gt;"",$D$9,""),"")</f>
        <v/>
      </c>
      <c r="C142" s="41" t="str">
        <f>IFERROR(IF(GEKO!J142&lt;&gt;"",$B$9,""),"")</f>
        <v/>
      </c>
      <c r="D142" s="41" t="str">
        <f>IFERROR(IF(GEKO!H142&lt;&gt;"", GEKO!$B$10 &amp; " " &amp; $B$11, ""), "")</f>
        <v/>
      </c>
      <c r="E142" s="41" t="str">
        <f>IFERROR(IF(GEKO!J142&lt;&gt;"",$B$14,""),"")</f>
        <v/>
      </c>
      <c r="F142" s="41" t="str">
        <f>IFERROR(IF(GEKO!J142&lt;&gt;"",TEXT(Wohnsitz!$C$12,"MM.JJ"),""),"")</f>
        <v/>
      </c>
      <c r="G142" s="41" t="str">
        <f>IF(ISBLANK(Wohnsitz!B137),"",(Wohnsitz!B137))</f>
        <v/>
      </c>
      <c r="H142" s="41" t="str">
        <f>IF(ISBLANK(Wohnsitz!G137),"",(Wohnsitz!G137))</f>
        <v/>
      </c>
      <c r="I142" s="41" t="str">
        <f>IF(ISBLANK(Wohnsitz!H137),"",(Wohnsitz!H137))</f>
        <v/>
      </c>
      <c r="J142" s="41" t="str">
        <f>IF(ISBLANK(Wohnsitz!I137),"",(Wohnsitz!I137))</f>
        <v/>
      </c>
      <c r="K142" s="41" t="str">
        <f>IF(ISBLANK(Wohnsitz!J137),"",(Wohnsitz!J137))</f>
        <v/>
      </c>
      <c r="L142" s="15" t="str">
        <f>IF(ISBLANK(Wohnsitz!K137),"",(Wohnsitz!K137))</f>
        <v/>
      </c>
      <c r="M142" s="42" t="str">
        <f>IF(ISBLANK(Wohnsitz!W137),"",(Wohnsitz!W137))</f>
        <v/>
      </c>
      <c r="N142" s="12" t="str">
        <f>IF(ISBLANK(Wohnsitz!L137),"",(Wohnsitz!L137/60))</f>
        <v/>
      </c>
      <c r="O142" s="12" t="str">
        <f>IF(ISBLANK(Wohnsitz!M137),"",(Wohnsitz!M137/60))</f>
        <v/>
      </c>
      <c r="P142" s="12" t="str">
        <f>IF(ISBLANK(Wohnsitz!N137),"",(Wohnsitz!N137/60))</f>
        <v/>
      </c>
      <c r="Q142" s="12">
        <f t="shared" si="4"/>
        <v>0</v>
      </c>
      <c r="R142" s="12" t="str">
        <f>IF(ISBLANK(Wohnsitz!P137),"",(Wohnsitz!P137))</f>
        <v/>
      </c>
      <c r="S142" s="12" t="str">
        <f>IF(ISBLANK(Wohnsitz!Q137),"",(Wohnsitz!Q137))</f>
        <v/>
      </c>
      <c r="T142" s="12" t="str">
        <f>IF(ISBLANK(Wohnsitz!R137),"",(Wohnsitz!R137))</f>
        <v/>
      </c>
      <c r="U142" s="12" t="str">
        <f>IF(ISBLANK(Wohnsitz!S137),"",(Wohnsitz!S137))</f>
        <v/>
      </c>
      <c r="V142" s="12" t="str">
        <f>IF(ISBLANK(Wohnsitz!T137),"",(Wohnsitz!T137))</f>
        <v/>
      </c>
      <c r="W142" s="12" t="str">
        <f>IF(ISBLANK(Wohnsitz!U137),"",(Wohnsitz!U137))</f>
        <v/>
      </c>
      <c r="X142" s="35">
        <f t="shared" si="5"/>
        <v>0</v>
      </c>
    </row>
    <row r="143" spans="1:24" ht="23.25" customHeight="1" x14ac:dyDescent="0.25">
      <c r="A143" s="41" t="str">
        <f>IFERROR(IF(GEKO!J143&lt;&gt;"",$E$3,""),"")</f>
        <v/>
      </c>
      <c r="B143" s="41" t="str">
        <f>IFERROR(IF(GEKO!J143&lt;&gt;"",$D$9,""),"")</f>
        <v/>
      </c>
      <c r="C143" s="41" t="str">
        <f>IFERROR(IF(GEKO!J143&lt;&gt;"",$B$9,""),"")</f>
        <v/>
      </c>
      <c r="D143" s="41" t="str">
        <f>IFERROR(IF(GEKO!H143&lt;&gt;"", GEKO!$B$10 &amp; " " &amp; $B$11, ""), "")</f>
        <v/>
      </c>
      <c r="E143" s="41" t="str">
        <f>IFERROR(IF(GEKO!J143&lt;&gt;"",$B$14,""),"")</f>
        <v/>
      </c>
      <c r="F143" s="41" t="str">
        <f>IFERROR(IF(GEKO!J143&lt;&gt;"",TEXT(Wohnsitz!$C$12,"MM.JJ"),""),"")</f>
        <v/>
      </c>
      <c r="G143" s="41" t="str">
        <f>IF(ISBLANK(Wohnsitz!B138),"",(Wohnsitz!B138))</f>
        <v/>
      </c>
      <c r="H143" s="41" t="str">
        <f>IF(ISBLANK(Wohnsitz!G138),"",(Wohnsitz!G138))</f>
        <v/>
      </c>
      <c r="I143" s="41" t="str">
        <f>IF(ISBLANK(Wohnsitz!H138),"",(Wohnsitz!H138))</f>
        <v/>
      </c>
      <c r="J143" s="41" t="str">
        <f>IF(ISBLANK(Wohnsitz!I138),"",(Wohnsitz!I138))</f>
        <v/>
      </c>
      <c r="K143" s="41" t="str">
        <f>IF(ISBLANK(Wohnsitz!J138),"",(Wohnsitz!J138))</f>
        <v/>
      </c>
      <c r="L143" s="15" t="str">
        <f>IF(ISBLANK(Wohnsitz!K138),"",(Wohnsitz!K138))</f>
        <v/>
      </c>
      <c r="M143" s="42" t="str">
        <f>IF(ISBLANK(Wohnsitz!W138),"",(Wohnsitz!W138))</f>
        <v/>
      </c>
      <c r="N143" s="12" t="str">
        <f>IF(ISBLANK(Wohnsitz!L138),"",(Wohnsitz!L138/60))</f>
        <v/>
      </c>
      <c r="O143" s="12" t="str">
        <f>IF(ISBLANK(Wohnsitz!M138),"",(Wohnsitz!M138/60))</f>
        <v/>
      </c>
      <c r="P143" s="12" t="str">
        <f>IF(ISBLANK(Wohnsitz!N138),"",(Wohnsitz!N138/60))</f>
        <v/>
      </c>
      <c r="Q143" s="12">
        <f t="shared" si="4"/>
        <v>0</v>
      </c>
      <c r="R143" s="12" t="str">
        <f>IF(ISBLANK(Wohnsitz!P138),"",(Wohnsitz!P138))</f>
        <v/>
      </c>
      <c r="S143" s="12" t="str">
        <f>IF(ISBLANK(Wohnsitz!Q138),"",(Wohnsitz!Q138))</f>
        <v/>
      </c>
      <c r="T143" s="12" t="str">
        <f>IF(ISBLANK(Wohnsitz!R138),"",(Wohnsitz!R138))</f>
        <v/>
      </c>
      <c r="U143" s="12" t="str">
        <f>IF(ISBLANK(Wohnsitz!S138),"",(Wohnsitz!S138))</f>
        <v/>
      </c>
      <c r="V143" s="12" t="str">
        <f>IF(ISBLANK(Wohnsitz!T138),"",(Wohnsitz!T138))</f>
        <v/>
      </c>
      <c r="W143" s="12" t="str">
        <f>IF(ISBLANK(Wohnsitz!U138),"",(Wohnsitz!U138))</f>
        <v/>
      </c>
      <c r="X143" s="35">
        <f t="shared" si="5"/>
        <v>0</v>
      </c>
    </row>
    <row r="144" spans="1:24" ht="23.25" customHeight="1" x14ac:dyDescent="0.25">
      <c r="A144" s="41" t="str">
        <f>IFERROR(IF(GEKO!J144&lt;&gt;"",$E$3,""),"")</f>
        <v/>
      </c>
      <c r="B144" s="41" t="str">
        <f>IFERROR(IF(GEKO!J144&lt;&gt;"",$D$9,""),"")</f>
        <v/>
      </c>
      <c r="C144" s="41" t="str">
        <f>IFERROR(IF(GEKO!J144&lt;&gt;"",$B$9,""),"")</f>
        <v/>
      </c>
      <c r="D144" s="41" t="str">
        <f>IFERROR(IF(GEKO!H144&lt;&gt;"", GEKO!$B$10 &amp; " " &amp; $B$11, ""), "")</f>
        <v/>
      </c>
      <c r="E144" s="41" t="str">
        <f>IFERROR(IF(GEKO!J144&lt;&gt;"",$B$14,""),"")</f>
        <v/>
      </c>
      <c r="F144" s="41" t="str">
        <f>IFERROR(IF(GEKO!J144&lt;&gt;"",TEXT(Wohnsitz!$C$12,"MM.JJ"),""),"")</f>
        <v/>
      </c>
      <c r="G144" s="41" t="str">
        <f>IF(ISBLANK(Wohnsitz!B139),"",(Wohnsitz!B139))</f>
        <v/>
      </c>
      <c r="H144" s="41" t="str">
        <f>IF(ISBLANK(Wohnsitz!G139),"",(Wohnsitz!G139))</f>
        <v/>
      </c>
      <c r="I144" s="41" t="str">
        <f>IF(ISBLANK(Wohnsitz!H139),"",(Wohnsitz!H139))</f>
        <v/>
      </c>
      <c r="J144" s="41" t="str">
        <f>IF(ISBLANK(Wohnsitz!I139),"",(Wohnsitz!I139))</f>
        <v/>
      </c>
      <c r="K144" s="41" t="str">
        <f>IF(ISBLANK(Wohnsitz!J139),"",(Wohnsitz!J139))</f>
        <v/>
      </c>
      <c r="L144" s="15" t="str">
        <f>IF(ISBLANK(Wohnsitz!K139),"",(Wohnsitz!K139))</f>
        <v/>
      </c>
      <c r="M144" s="42" t="str">
        <f>IF(ISBLANK(Wohnsitz!W139),"",(Wohnsitz!W139))</f>
        <v/>
      </c>
      <c r="N144" s="12" t="str">
        <f>IF(ISBLANK(Wohnsitz!L139),"",(Wohnsitz!L139/60))</f>
        <v/>
      </c>
      <c r="O144" s="12" t="str">
        <f>IF(ISBLANK(Wohnsitz!M139),"",(Wohnsitz!M139/60))</f>
        <v/>
      </c>
      <c r="P144" s="12" t="str">
        <f>IF(ISBLANK(Wohnsitz!N139),"",(Wohnsitz!N139/60))</f>
        <v/>
      </c>
      <c r="Q144" s="12">
        <f t="shared" si="4"/>
        <v>0</v>
      </c>
      <c r="R144" s="12" t="str">
        <f>IF(ISBLANK(Wohnsitz!P139),"",(Wohnsitz!P139))</f>
        <v/>
      </c>
      <c r="S144" s="12" t="str">
        <f>IF(ISBLANK(Wohnsitz!Q139),"",(Wohnsitz!Q139))</f>
        <v/>
      </c>
      <c r="T144" s="12" t="str">
        <f>IF(ISBLANK(Wohnsitz!R139),"",(Wohnsitz!R139))</f>
        <v/>
      </c>
      <c r="U144" s="12" t="str">
        <f>IF(ISBLANK(Wohnsitz!S139),"",(Wohnsitz!S139))</f>
        <v/>
      </c>
      <c r="V144" s="12" t="str">
        <f>IF(ISBLANK(Wohnsitz!T139),"",(Wohnsitz!T139))</f>
        <v/>
      </c>
      <c r="W144" s="12" t="str">
        <f>IF(ISBLANK(Wohnsitz!U139),"",(Wohnsitz!U139))</f>
        <v/>
      </c>
      <c r="X144" s="35">
        <f t="shared" si="5"/>
        <v>0</v>
      </c>
    </row>
    <row r="145" spans="1:24" ht="23.25" customHeight="1" x14ac:dyDescent="0.25">
      <c r="A145" s="41" t="str">
        <f>IFERROR(IF(GEKO!J145&lt;&gt;"",$E$3,""),"")</f>
        <v/>
      </c>
      <c r="B145" s="41" t="str">
        <f>IFERROR(IF(GEKO!J145&lt;&gt;"",$D$9,""),"")</f>
        <v/>
      </c>
      <c r="C145" s="41" t="str">
        <f>IFERROR(IF(GEKO!J145&lt;&gt;"",$B$9,""),"")</f>
        <v/>
      </c>
      <c r="D145" s="41" t="str">
        <f>IFERROR(IF(GEKO!H145&lt;&gt;"", GEKO!$B$10 &amp; " " &amp; $B$11, ""), "")</f>
        <v/>
      </c>
      <c r="E145" s="41" t="str">
        <f>IFERROR(IF(GEKO!J145&lt;&gt;"",$B$14,""),"")</f>
        <v/>
      </c>
      <c r="F145" s="41" t="str">
        <f>IFERROR(IF(GEKO!J145&lt;&gt;"",TEXT(Wohnsitz!$C$12,"MM.JJ"),""),"")</f>
        <v/>
      </c>
      <c r="G145" s="41" t="str">
        <f>IF(ISBLANK(Wohnsitz!B140),"",(Wohnsitz!B140))</f>
        <v/>
      </c>
      <c r="H145" s="41" t="str">
        <f>IF(ISBLANK(Wohnsitz!G140),"",(Wohnsitz!G140))</f>
        <v/>
      </c>
      <c r="I145" s="41" t="str">
        <f>IF(ISBLANK(Wohnsitz!H140),"",(Wohnsitz!H140))</f>
        <v/>
      </c>
      <c r="J145" s="41" t="str">
        <f>IF(ISBLANK(Wohnsitz!I140),"",(Wohnsitz!I140))</f>
        <v/>
      </c>
      <c r="K145" s="41" t="str">
        <f>IF(ISBLANK(Wohnsitz!J140),"",(Wohnsitz!J140))</f>
        <v/>
      </c>
      <c r="L145" s="15" t="str">
        <f>IF(ISBLANK(Wohnsitz!K140),"",(Wohnsitz!K140))</f>
        <v/>
      </c>
      <c r="M145" s="42" t="str">
        <f>IF(ISBLANK(Wohnsitz!W140),"",(Wohnsitz!W140))</f>
        <v/>
      </c>
      <c r="N145" s="12" t="str">
        <f>IF(ISBLANK(Wohnsitz!L140),"",(Wohnsitz!L140/60))</f>
        <v/>
      </c>
      <c r="O145" s="12" t="str">
        <f>IF(ISBLANK(Wohnsitz!M140),"",(Wohnsitz!M140/60))</f>
        <v/>
      </c>
      <c r="P145" s="12" t="str">
        <f>IF(ISBLANK(Wohnsitz!N140),"",(Wohnsitz!N140/60))</f>
        <v/>
      </c>
      <c r="Q145" s="12">
        <f t="shared" si="4"/>
        <v>0</v>
      </c>
      <c r="R145" s="12" t="str">
        <f>IF(ISBLANK(Wohnsitz!P140),"",(Wohnsitz!P140))</f>
        <v/>
      </c>
      <c r="S145" s="12" t="str">
        <f>IF(ISBLANK(Wohnsitz!Q140),"",(Wohnsitz!Q140))</f>
        <v/>
      </c>
      <c r="T145" s="12" t="str">
        <f>IF(ISBLANK(Wohnsitz!R140),"",(Wohnsitz!R140))</f>
        <v/>
      </c>
      <c r="U145" s="12" t="str">
        <f>IF(ISBLANK(Wohnsitz!S140),"",(Wohnsitz!S140))</f>
        <v/>
      </c>
      <c r="V145" s="12" t="str">
        <f>IF(ISBLANK(Wohnsitz!T140),"",(Wohnsitz!T140))</f>
        <v/>
      </c>
      <c r="W145" s="12" t="str">
        <f>IF(ISBLANK(Wohnsitz!U140),"",(Wohnsitz!U140))</f>
        <v/>
      </c>
      <c r="X145" s="35">
        <f t="shared" si="5"/>
        <v>0</v>
      </c>
    </row>
    <row r="146" spans="1:24" ht="23.25" customHeight="1" x14ac:dyDescent="0.25">
      <c r="A146" s="41" t="str">
        <f>IFERROR(IF(GEKO!J146&lt;&gt;"",$E$3,""),"")</f>
        <v/>
      </c>
      <c r="B146" s="41" t="str">
        <f>IFERROR(IF(GEKO!J146&lt;&gt;"",$D$9,""),"")</f>
        <v/>
      </c>
      <c r="C146" s="41" t="str">
        <f>IFERROR(IF(GEKO!J146&lt;&gt;"",$B$9,""),"")</f>
        <v/>
      </c>
      <c r="D146" s="41" t="str">
        <f>IFERROR(IF(GEKO!H146&lt;&gt;"", GEKO!$B$10 &amp; " " &amp; $B$11, ""), "")</f>
        <v/>
      </c>
      <c r="E146" s="41" t="str">
        <f>IFERROR(IF(GEKO!J146&lt;&gt;"",$B$14,""),"")</f>
        <v/>
      </c>
      <c r="F146" s="41" t="str">
        <f>IFERROR(IF(GEKO!J146&lt;&gt;"",TEXT(Wohnsitz!$C$12,"MM.JJ"),""),"")</f>
        <v/>
      </c>
      <c r="G146" s="41" t="str">
        <f>IF(ISBLANK(Wohnsitz!B141),"",(Wohnsitz!B141))</f>
        <v/>
      </c>
      <c r="H146" s="41" t="str">
        <f>IF(ISBLANK(Wohnsitz!G141),"",(Wohnsitz!G141))</f>
        <v/>
      </c>
      <c r="I146" s="41" t="str">
        <f>IF(ISBLANK(Wohnsitz!H141),"",(Wohnsitz!H141))</f>
        <v/>
      </c>
      <c r="J146" s="41" t="str">
        <f>IF(ISBLANK(Wohnsitz!I141),"",(Wohnsitz!I141))</f>
        <v/>
      </c>
      <c r="K146" s="41" t="str">
        <f>IF(ISBLANK(Wohnsitz!J141),"",(Wohnsitz!J141))</f>
        <v/>
      </c>
      <c r="L146" s="15" t="str">
        <f>IF(ISBLANK(Wohnsitz!K141),"",(Wohnsitz!K141))</f>
        <v/>
      </c>
      <c r="M146" s="42" t="str">
        <f>IF(ISBLANK(Wohnsitz!W141),"",(Wohnsitz!W141))</f>
        <v/>
      </c>
      <c r="N146" s="12" t="str">
        <f>IF(ISBLANK(Wohnsitz!L141),"",(Wohnsitz!L141/60))</f>
        <v/>
      </c>
      <c r="O146" s="12" t="str">
        <f>IF(ISBLANK(Wohnsitz!M141),"",(Wohnsitz!M141/60))</f>
        <v/>
      </c>
      <c r="P146" s="12" t="str">
        <f>IF(ISBLANK(Wohnsitz!N141),"",(Wohnsitz!N141/60))</f>
        <v/>
      </c>
      <c r="Q146" s="12">
        <f t="shared" si="4"/>
        <v>0</v>
      </c>
      <c r="R146" s="12" t="str">
        <f>IF(ISBLANK(Wohnsitz!P141),"",(Wohnsitz!P141))</f>
        <v/>
      </c>
      <c r="S146" s="12" t="str">
        <f>IF(ISBLANK(Wohnsitz!Q141),"",(Wohnsitz!Q141))</f>
        <v/>
      </c>
      <c r="T146" s="12" t="str">
        <f>IF(ISBLANK(Wohnsitz!R141),"",(Wohnsitz!R141))</f>
        <v/>
      </c>
      <c r="U146" s="12" t="str">
        <f>IF(ISBLANK(Wohnsitz!S141),"",(Wohnsitz!S141))</f>
        <v/>
      </c>
      <c r="V146" s="12" t="str">
        <f>IF(ISBLANK(Wohnsitz!T141),"",(Wohnsitz!T141))</f>
        <v/>
      </c>
      <c r="W146" s="12" t="str">
        <f>IF(ISBLANK(Wohnsitz!U141),"",(Wohnsitz!U141))</f>
        <v/>
      </c>
      <c r="X146" s="35">
        <f t="shared" si="5"/>
        <v>0</v>
      </c>
    </row>
    <row r="147" spans="1:24" ht="23.25" customHeight="1" x14ac:dyDescent="0.25">
      <c r="A147" s="41" t="str">
        <f>IFERROR(IF(GEKO!J147&lt;&gt;"",$E$3,""),"")</f>
        <v/>
      </c>
      <c r="B147" s="41" t="str">
        <f>IFERROR(IF(GEKO!J147&lt;&gt;"",$D$9,""),"")</f>
        <v/>
      </c>
      <c r="C147" s="41" t="str">
        <f>IFERROR(IF(GEKO!J147&lt;&gt;"",$B$9,""),"")</f>
        <v/>
      </c>
      <c r="D147" s="41" t="str">
        <f>IFERROR(IF(GEKO!H147&lt;&gt;"", GEKO!$B$10 &amp; " " &amp; $B$11, ""), "")</f>
        <v/>
      </c>
      <c r="E147" s="41" t="str">
        <f>IFERROR(IF(GEKO!J147&lt;&gt;"",$B$14,""),"")</f>
        <v/>
      </c>
      <c r="F147" s="41" t="str">
        <f>IFERROR(IF(GEKO!J147&lt;&gt;"",TEXT(Wohnsitz!$C$12,"MM.JJ"),""),"")</f>
        <v/>
      </c>
      <c r="G147" s="41" t="str">
        <f>IF(ISBLANK(Wohnsitz!B142),"",(Wohnsitz!B142))</f>
        <v/>
      </c>
      <c r="H147" s="41" t="str">
        <f>IF(ISBLANK(Wohnsitz!G142),"",(Wohnsitz!G142))</f>
        <v/>
      </c>
      <c r="I147" s="41" t="str">
        <f>IF(ISBLANK(Wohnsitz!H142),"",(Wohnsitz!H142))</f>
        <v/>
      </c>
      <c r="J147" s="41" t="str">
        <f>IF(ISBLANK(Wohnsitz!I142),"",(Wohnsitz!I142))</f>
        <v/>
      </c>
      <c r="K147" s="41" t="str">
        <f>IF(ISBLANK(Wohnsitz!J142),"",(Wohnsitz!J142))</f>
        <v/>
      </c>
      <c r="L147" s="15" t="str">
        <f>IF(ISBLANK(Wohnsitz!K142),"",(Wohnsitz!K142))</f>
        <v/>
      </c>
      <c r="M147" s="42" t="str">
        <f>IF(ISBLANK(Wohnsitz!W142),"",(Wohnsitz!W142))</f>
        <v/>
      </c>
      <c r="N147" s="12" t="str">
        <f>IF(ISBLANK(Wohnsitz!L142),"",(Wohnsitz!L142/60))</f>
        <v/>
      </c>
      <c r="O147" s="12" t="str">
        <f>IF(ISBLANK(Wohnsitz!M142),"",(Wohnsitz!M142/60))</f>
        <v/>
      </c>
      <c r="P147" s="12" t="str">
        <f>IF(ISBLANK(Wohnsitz!N142),"",(Wohnsitz!N142/60))</f>
        <v/>
      </c>
      <c r="Q147" s="12">
        <f t="shared" si="4"/>
        <v>0</v>
      </c>
      <c r="R147" s="12" t="str">
        <f>IF(ISBLANK(Wohnsitz!P142),"",(Wohnsitz!P142))</f>
        <v/>
      </c>
      <c r="S147" s="12" t="str">
        <f>IF(ISBLANK(Wohnsitz!Q142),"",(Wohnsitz!Q142))</f>
        <v/>
      </c>
      <c r="T147" s="12" t="str">
        <f>IF(ISBLANK(Wohnsitz!R142),"",(Wohnsitz!R142))</f>
        <v/>
      </c>
      <c r="U147" s="12" t="str">
        <f>IF(ISBLANK(Wohnsitz!S142),"",(Wohnsitz!S142))</f>
        <v/>
      </c>
      <c r="V147" s="12" t="str">
        <f>IF(ISBLANK(Wohnsitz!T142),"",(Wohnsitz!T142))</f>
        <v/>
      </c>
      <c r="W147" s="12" t="str">
        <f>IF(ISBLANK(Wohnsitz!U142),"",(Wohnsitz!U142))</f>
        <v/>
      </c>
      <c r="X147" s="35">
        <f t="shared" si="5"/>
        <v>0</v>
      </c>
    </row>
    <row r="148" spans="1:24" ht="23.25" customHeight="1" x14ac:dyDescent="0.25">
      <c r="A148" s="41" t="str">
        <f>IFERROR(IF(GEKO!J148&lt;&gt;"",$E$3,""),"")</f>
        <v/>
      </c>
      <c r="B148" s="41" t="str">
        <f>IFERROR(IF(GEKO!J148&lt;&gt;"",$D$9,""),"")</f>
        <v/>
      </c>
      <c r="C148" s="41" t="str">
        <f>IFERROR(IF(GEKO!J148&lt;&gt;"",$B$9,""),"")</f>
        <v/>
      </c>
      <c r="D148" s="41" t="str">
        <f>IFERROR(IF(GEKO!H148&lt;&gt;"", GEKO!$B$10 &amp; " " &amp; $B$11, ""), "")</f>
        <v/>
      </c>
      <c r="E148" s="41" t="str">
        <f>IFERROR(IF(GEKO!J148&lt;&gt;"",$B$14,""),"")</f>
        <v/>
      </c>
      <c r="F148" s="41" t="str">
        <f>IFERROR(IF(GEKO!J148&lt;&gt;"",TEXT(Wohnsitz!$C$12,"MM.JJ"),""),"")</f>
        <v/>
      </c>
      <c r="G148" s="41" t="str">
        <f>IF(ISBLANK(Wohnsitz!B143),"",(Wohnsitz!B143))</f>
        <v/>
      </c>
      <c r="H148" s="41" t="str">
        <f>IF(ISBLANK(Wohnsitz!G143),"",(Wohnsitz!G143))</f>
        <v/>
      </c>
      <c r="I148" s="41" t="str">
        <f>IF(ISBLANK(Wohnsitz!H143),"",(Wohnsitz!H143))</f>
        <v/>
      </c>
      <c r="J148" s="41" t="str">
        <f>IF(ISBLANK(Wohnsitz!I143),"",(Wohnsitz!I143))</f>
        <v/>
      </c>
      <c r="K148" s="41" t="str">
        <f>IF(ISBLANK(Wohnsitz!J143),"",(Wohnsitz!J143))</f>
        <v/>
      </c>
      <c r="L148" s="15" t="str">
        <f>IF(ISBLANK(Wohnsitz!K143),"",(Wohnsitz!K143))</f>
        <v/>
      </c>
      <c r="M148" s="42" t="str">
        <f>IF(ISBLANK(Wohnsitz!W143),"",(Wohnsitz!W143))</f>
        <v/>
      </c>
      <c r="N148" s="12" t="str">
        <f>IF(ISBLANK(Wohnsitz!L143),"",(Wohnsitz!L143/60))</f>
        <v/>
      </c>
      <c r="O148" s="12" t="str">
        <f>IF(ISBLANK(Wohnsitz!M143),"",(Wohnsitz!M143/60))</f>
        <v/>
      </c>
      <c r="P148" s="12" t="str">
        <f>IF(ISBLANK(Wohnsitz!N143),"",(Wohnsitz!N143/60))</f>
        <v/>
      </c>
      <c r="Q148" s="12">
        <f t="shared" si="4"/>
        <v>0</v>
      </c>
      <c r="R148" s="12" t="str">
        <f>IF(ISBLANK(Wohnsitz!P143),"",(Wohnsitz!P143))</f>
        <v/>
      </c>
      <c r="S148" s="12" t="str">
        <f>IF(ISBLANK(Wohnsitz!Q143),"",(Wohnsitz!Q143))</f>
        <v/>
      </c>
      <c r="T148" s="12" t="str">
        <f>IF(ISBLANK(Wohnsitz!R143),"",(Wohnsitz!R143))</f>
        <v/>
      </c>
      <c r="U148" s="12" t="str">
        <f>IF(ISBLANK(Wohnsitz!S143),"",(Wohnsitz!S143))</f>
        <v/>
      </c>
      <c r="V148" s="12" t="str">
        <f>IF(ISBLANK(Wohnsitz!T143),"",(Wohnsitz!T143))</f>
        <v/>
      </c>
      <c r="W148" s="12" t="str">
        <f>IF(ISBLANK(Wohnsitz!U143),"",(Wohnsitz!U143))</f>
        <v/>
      </c>
      <c r="X148" s="35">
        <f t="shared" si="5"/>
        <v>0</v>
      </c>
    </row>
    <row r="149" spans="1:24" ht="23.25" customHeight="1" x14ac:dyDescent="0.25">
      <c r="A149" s="41" t="str">
        <f>IFERROR(IF(GEKO!J149&lt;&gt;"",$E$3,""),"")</f>
        <v/>
      </c>
      <c r="B149" s="41" t="str">
        <f>IFERROR(IF(GEKO!J149&lt;&gt;"",$D$9,""),"")</f>
        <v/>
      </c>
      <c r="C149" s="41" t="str">
        <f>IFERROR(IF(GEKO!J149&lt;&gt;"",$B$9,""),"")</f>
        <v/>
      </c>
      <c r="D149" s="41" t="str">
        <f>IFERROR(IF(GEKO!H149&lt;&gt;"", GEKO!$B$10 &amp; " " &amp; $B$11, ""), "")</f>
        <v/>
      </c>
      <c r="E149" s="41" t="str">
        <f>IFERROR(IF(GEKO!J149&lt;&gt;"",$B$14,""),"")</f>
        <v/>
      </c>
      <c r="F149" s="41" t="str">
        <f>IFERROR(IF(GEKO!J149&lt;&gt;"",TEXT(Wohnsitz!$C$12,"MM.JJ"),""),"")</f>
        <v/>
      </c>
      <c r="G149" s="41" t="str">
        <f>IF(ISBLANK(Wohnsitz!B144),"",(Wohnsitz!B144))</f>
        <v/>
      </c>
      <c r="H149" s="41" t="str">
        <f>IF(ISBLANK(Wohnsitz!G144),"",(Wohnsitz!G144))</f>
        <v/>
      </c>
      <c r="I149" s="41" t="str">
        <f>IF(ISBLANK(Wohnsitz!H144),"",(Wohnsitz!H144))</f>
        <v/>
      </c>
      <c r="J149" s="41" t="str">
        <f>IF(ISBLANK(Wohnsitz!I144),"",(Wohnsitz!I144))</f>
        <v/>
      </c>
      <c r="K149" s="41" t="str">
        <f>IF(ISBLANK(Wohnsitz!J144),"",(Wohnsitz!J144))</f>
        <v/>
      </c>
      <c r="L149" s="15" t="str">
        <f>IF(ISBLANK(Wohnsitz!K144),"",(Wohnsitz!K144))</f>
        <v/>
      </c>
      <c r="M149" s="42" t="str">
        <f>IF(ISBLANK(Wohnsitz!W144),"",(Wohnsitz!W144))</f>
        <v/>
      </c>
      <c r="N149" s="12" t="str">
        <f>IF(ISBLANK(Wohnsitz!L144),"",(Wohnsitz!L144/60))</f>
        <v/>
      </c>
      <c r="O149" s="12" t="str">
        <f>IF(ISBLANK(Wohnsitz!M144),"",(Wohnsitz!M144/60))</f>
        <v/>
      </c>
      <c r="P149" s="12" t="str">
        <f>IF(ISBLANK(Wohnsitz!N144),"",(Wohnsitz!N144/60))</f>
        <v/>
      </c>
      <c r="Q149" s="12">
        <f t="shared" ref="Q149:Q212" si="6">SUM(N149:P149)</f>
        <v>0</v>
      </c>
      <c r="R149" s="12" t="str">
        <f>IF(ISBLANK(Wohnsitz!P144),"",(Wohnsitz!P144))</f>
        <v/>
      </c>
      <c r="S149" s="12" t="str">
        <f>IF(ISBLANK(Wohnsitz!Q144),"",(Wohnsitz!Q144))</f>
        <v/>
      </c>
      <c r="T149" s="12" t="str">
        <f>IF(ISBLANK(Wohnsitz!R144),"",(Wohnsitz!R144))</f>
        <v/>
      </c>
      <c r="U149" s="12" t="str">
        <f>IF(ISBLANK(Wohnsitz!S144),"",(Wohnsitz!S144))</f>
        <v/>
      </c>
      <c r="V149" s="12" t="str">
        <f>IF(ISBLANK(Wohnsitz!T144),"",(Wohnsitz!T144))</f>
        <v/>
      </c>
      <c r="W149" s="12" t="str">
        <f>IF(ISBLANK(Wohnsitz!U144),"",(Wohnsitz!U144))</f>
        <v/>
      </c>
      <c r="X149" s="35">
        <f t="shared" ref="X149:X212" si="7">SUM(U149:W149)</f>
        <v>0</v>
      </c>
    </row>
    <row r="150" spans="1:24" ht="23.25" customHeight="1" x14ac:dyDescent="0.25">
      <c r="A150" s="41" t="str">
        <f>IFERROR(IF(GEKO!J150&lt;&gt;"",$E$3,""),"")</f>
        <v/>
      </c>
      <c r="B150" s="41" t="str">
        <f>IFERROR(IF(GEKO!J150&lt;&gt;"",$D$9,""),"")</f>
        <v/>
      </c>
      <c r="C150" s="41" t="str">
        <f>IFERROR(IF(GEKO!J150&lt;&gt;"",$B$9,""),"")</f>
        <v/>
      </c>
      <c r="D150" s="41" t="str">
        <f>IFERROR(IF(GEKO!H150&lt;&gt;"", GEKO!$B$10 &amp; " " &amp; $B$11, ""), "")</f>
        <v/>
      </c>
      <c r="E150" s="41" t="str">
        <f>IFERROR(IF(GEKO!J150&lt;&gt;"",$B$14,""),"")</f>
        <v/>
      </c>
      <c r="F150" s="41" t="str">
        <f>IFERROR(IF(GEKO!J150&lt;&gt;"",TEXT(Wohnsitz!$C$12,"MM.JJ"),""),"")</f>
        <v/>
      </c>
      <c r="G150" s="41" t="str">
        <f>IF(ISBLANK(Wohnsitz!B145),"",(Wohnsitz!B145))</f>
        <v/>
      </c>
      <c r="H150" s="41" t="str">
        <f>IF(ISBLANK(Wohnsitz!G145),"",(Wohnsitz!G145))</f>
        <v/>
      </c>
      <c r="I150" s="41" t="str">
        <f>IF(ISBLANK(Wohnsitz!H145),"",(Wohnsitz!H145))</f>
        <v/>
      </c>
      <c r="J150" s="41" t="str">
        <f>IF(ISBLANK(Wohnsitz!I145),"",(Wohnsitz!I145))</f>
        <v/>
      </c>
      <c r="K150" s="41" t="str">
        <f>IF(ISBLANK(Wohnsitz!J145),"",(Wohnsitz!J145))</f>
        <v/>
      </c>
      <c r="L150" s="15" t="str">
        <f>IF(ISBLANK(Wohnsitz!K145),"",(Wohnsitz!K145))</f>
        <v/>
      </c>
      <c r="M150" s="42" t="str">
        <f>IF(ISBLANK(Wohnsitz!W145),"",(Wohnsitz!W145))</f>
        <v/>
      </c>
      <c r="N150" s="12" t="str">
        <f>IF(ISBLANK(Wohnsitz!L145),"",(Wohnsitz!L145/60))</f>
        <v/>
      </c>
      <c r="O150" s="12" t="str">
        <f>IF(ISBLANK(Wohnsitz!M145),"",(Wohnsitz!M145/60))</f>
        <v/>
      </c>
      <c r="P150" s="12" t="str">
        <f>IF(ISBLANK(Wohnsitz!N145),"",(Wohnsitz!N145/60))</f>
        <v/>
      </c>
      <c r="Q150" s="12">
        <f t="shared" si="6"/>
        <v>0</v>
      </c>
      <c r="R150" s="12" t="str">
        <f>IF(ISBLANK(Wohnsitz!P145),"",(Wohnsitz!P145))</f>
        <v/>
      </c>
      <c r="S150" s="12" t="str">
        <f>IF(ISBLANK(Wohnsitz!Q145),"",(Wohnsitz!Q145))</f>
        <v/>
      </c>
      <c r="T150" s="12" t="str">
        <f>IF(ISBLANK(Wohnsitz!R145),"",(Wohnsitz!R145))</f>
        <v/>
      </c>
      <c r="U150" s="12" t="str">
        <f>IF(ISBLANK(Wohnsitz!S145),"",(Wohnsitz!S145))</f>
        <v/>
      </c>
      <c r="V150" s="12" t="str">
        <f>IF(ISBLANK(Wohnsitz!T145),"",(Wohnsitz!T145))</f>
        <v/>
      </c>
      <c r="W150" s="12" t="str">
        <f>IF(ISBLANK(Wohnsitz!U145),"",(Wohnsitz!U145))</f>
        <v/>
      </c>
      <c r="X150" s="35">
        <f t="shared" si="7"/>
        <v>0</v>
      </c>
    </row>
    <row r="151" spans="1:24" ht="23.25" customHeight="1" x14ac:dyDescent="0.25">
      <c r="A151" s="41" t="str">
        <f>IFERROR(IF(GEKO!J151&lt;&gt;"",$E$3,""),"")</f>
        <v/>
      </c>
      <c r="B151" s="41" t="str">
        <f>IFERROR(IF(GEKO!J151&lt;&gt;"",$D$9,""),"")</f>
        <v/>
      </c>
      <c r="C151" s="41" t="str">
        <f>IFERROR(IF(GEKO!J151&lt;&gt;"",$B$9,""),"")</f>
        <v/>
      </c>
      <c r="D151" s="41" t="str">
        <f>IFERROR(IF(GEKO!H151&lt;&gt;"", GEKO!$B$10 &amp; " " &amp; $B$11, ""), "")</f>
        <v/>
      </c>
      <c r="E151" s="41" t="str">
        <f>IFERROR(IF(GEKO!J151&lt;&gt;"",$B$14,""),"")</f>
        <v/>
      </c>
      <c r="F151" s="41" t="str">
        <f>IFERROR(IF(GEKO!J151&lt;&gt;"",TEXT(Wohnsitz!$C$12,"MM.JJ"),""),"")</f>
        <v/>
      </c>
      <c r="G151" s="41" t="str">
        <f>IF(ISBLANK(Wohnsitz!B146),"",(Wohnsitz!B146))</f>
        <v/>
      </c>
      <c r="H151" s="41" t="str">
        <f>IF(ISBLANK(Wohnsitz!G146),"",(Wohnsitz!G146))</f>
        <v/>
      </c>
      <c r="I151" s="41" t="str">
        <f>IF(ISBLANK(Wohnsitz!H146),"",(Wohnsitz!H146))</f>
        <v/>
      </c>
      <c r="J151" s="41" t="str">
        <f>IF(ISBLANK(Wohnsitz!I146),"",(Wohnsitz!I146))</f>
        <v/>
      </c>
      <c r="K151" s="41" t="str">
        <f>IF(ISBLANK(Wohnsitz!J146),"",(Wohnsitz!J146))</f>
        <v/>
      </c>
      <c r="L151" s="15" t="str">
        <f>IF(ISBLANK(Wohnsitz!K146),"",(Wohnsitz!K146))</f>
        <v/>
      </c>
      <c r="M151" s="42" t="str">
        <f>IF(ISBLANK(Wohnsitz!W146),"",(Wohnsitz!W146))</f>
        <v/>
      </c>
      <c r="N151" s="12" t="str">
        <f>IF(ISBLANK(Wohnsitz!L146),"",(Wohnsitz!L146/60))</f>
        <v/>
      </c>
      <c r="O151" s="12" t="str">
        <f>IF(ISBLANK(Wohnsitz!M146),"",(Wohnsitz!M146/60))</f>
        <v/>
      </c>
      <c r="P151" s="12" t="str">
        <f>IF(ISBLANK(Wohnsitz!N146),"",(Wohnsitz!N146/60))</f>
        <v/>
      </c>
      <c r="Q151" s="12">
        <f t="shared" si="6"/>
        <v>0</v>
      </c>
      <c r="R151" s="12" t="str">
        <f>IF(ISBLANK(Wohnsitz!P146),"",(Wohnsitz!P146))</f>
        <v/>
      </c>
      <c r="S151" s="12" t="str">
        <f>IF(ISBLANK(Wohnsitz!Q146),"",(Wohnsitz!Q146))</f>
        <v/>
      </c>
      <c r="T151" s="12" t="str">
        <f>IF(ISBLANK(Wohnsitz!R146),"",(Wohnsitz!R146))</f>
        <v/>
      </c>
      <c r="U151" s="12" t="str">
        <f>IF(ISBLANK(Wohnsitz!S146),"",(Wohnsitz!S146))</f>
        <v/>
      </c>
      <c r="V151" s="12" t="str">
        <f>IF(ISBLANK(Wohnsitz!T146),"",(Wohnsitz!T146))</f>
        <v/>
      </c>
      <c r="W151" s="12" t="str">
        <f>IF(ISBLANK(Wohnsitz!U146),"",(Wohnsitz!U146))</f>
        <v/>
      </c>
      <c r="X151" s="35">
        <f t="shared" si="7"/>
        <v>0</v>
      </c>
    </row>
    <row r="152" spans="1:24" ht="23.25" customHeight="1" x14ac:dyDescent="0.25">
      <c r="A152" s="41" t="str">
        <f>IFERROR(IF(GEKO!J152&lt;&gt;"",$E$3,""),"")</f>
        <v/>
      </c>
      <c r="B152" s="41" t="str">
        <f>IFERROR(IF(GEKO!J152&lt;&gt;"",$D$9,""),"")</f>
        <v/>
      </c>
      <c r="C152" s="41" t="str">
        <f>IFERROR(IF(GEKO!J152&lt;&gt;"",$B$9,""),"")</f>
        <v/>
      </c>
      <c r="D152" s="41" t="str">
        <f>IFERROR(IF(GEKO!H152&lt;&gt;"", GEKO!$B$10 &amp; " " &amp; $B$11, ""), "")</f>
        <v/>
      </c>
      <c r="E152" s="41" t="str">
        <f>IFERROR(IF(GEKO!J152&lt;&gt;"",$B$14,""),"")</f>
        <v/>
      </c>
      <c r="F152" s="41" t="str">
        <f>IFERROR(IF(GEKO!J152&lt;&gt;"",TEXT(Wohnsitz!$C$12,"MM.JJ"),""),"")</f>
        <v/>
      </c>
      <c r="G152" s="41" t="str">
        <f>IF(ISBLANK(Wohnsitz!B147),"",(Wohnsitz!B147))</f>
        <v/>
      </c>
      <c r="H152" s="41" t="str">
        <f>IF(ISBLANK(Wohnsitz!G147),"",(Wohnsitz!G147))</f>
        <v/>
      </c>
      <c r="I152" s="41" t="str">
        <f>IF(ISBLANK(Wohnsitz!H147),"",(Wohnsitz!H147))</f>
        <v/>
      </c>
      <c r="J152" s="41" t="str">
        <f>IF(ISBLANK(Wohnsitz!I147),"",(Wohnsitz!I147))</f>
        <v/>
      </c>
      <c r="K152" s="41" t="str">
        <f>IF(ISBLANK(Wohnsitz!J147),"",(Wohnsitz!J147))</f>
        <v/>
      </c>
      <c r="L152" s="15" t="str">
        <f>IF(ISBLANK(Wohnsitz!K147),"",(Wohnsitz!K147))</f>
        <v/>
      </c>
      <c r="M152" s="42" t="str">
        <f>IF(ISBLANK(Wohnsitz!W147),"",(Wohnsitz!W147))</f>
        <v/>
      </c>
      <c r="N152" s="12" t="str">
        <f>IF(ISBLANK(Wohnsitz!L147),"",(Wohnsitz!L147/60))</f>
        <v/>
      </c>
      <c r="O152" s="12" t="str">
        <f>IF(ISBLANK(Wohnsitz!M147),"",(Wohnsitz!M147/60))</f>
        <v/>
      </c>
      <c r="P152" s="12" t="str">
        <f>IF(ISBLANK(Wohnsitz!N147),"",(Wohnsitz!N147/60))</f>
        <v/>
      </c>
      <c r="Q152" s="12">
        <f t="shared" si="6"/>
        <v>0</v>
      </c>
      <c r="R152" s="12" t="str">
        <f>IF(ISBLANK(Wohnsitz!P147),"",(Wohnsitz!P147))</f>
        <v/>
      </c>
      <c r="S152" s="12" t="str">
        <f>IF(ISBLANK(Wohnsitz!Q147),"",(Wohnsitz!Q147))</f>
        <v/>
      </c>
      <c r="T152" s="12" t="str">
        <f>IF(ISBLANK(Wohnsitz!R147),"",(Wohnsitz!R147))</f>
        <v/>
      </c>
      <c r="U152" s="12" t="str">
        <f>IF(ISBLANK(Wohnsitz!S147),"",(Wohnsitz!S147))</f>
        <v/>
      </c>
      <c r="V152" s="12" t="str">
        <f>IF(ISBLANK(Wohnsitz!T147),"",(Wohnsitz!T147))</f>
        <v/>
      </c>
      <c r="W152" s="12" t="str">
        <f>IF(ISBLANK(Wohnsitz!U147),"",(Wohnsitz!U147))</f>
        <v/>
      </c>
      <c r="X152" s="35">
        <f t="shared" si="7"/>
        <v>0</v>
      </c>
    </row>
    <row r="153" spans="1:24" ht="23.25" customHeight="1" x14ac:dyDescent="0.25">
      <c r="A153" s="41" t="str">
        <f>IFERROR(IF(GEKO!J153&lt;&gt;"",$E$3,""),"")</f>
        <v/>
      </c>
      <c r="B153" s="41" t="str">
        <f>IFERROR(IF(GEKO!J153&lt;&gt;"",$D$9,""),"")</f>
        <v/>
      </c>
      <c r="C153" s="41" t="str">
        <f>IFERROR(IF(GEKO!J153&lt;&gt;"",$B$9,""),"")</f>
        <v/>
      </c>
      <c r="D153" s="41" t="str">
        <f>IFERROR(IF(GEKO!H153&lt;&gt;"", GEKO!$B$10 &amp; " " &amp; $B$11, ""), "")</f>
        <v/>
      </c>
      <c r="E153" s="41" t="str">
        <f>IFERROR(IF(GEKO!J153&lt;&gt;"",$B$14,""),"")</f>
        <v/>
      </c>
      <c r="F153" s="41" t="str">
        <f>IFERROR(IF(GEKO!J153&lt;&gt;"",TEXT(Wohnsitz!$C$12,"MM.JJ"),""),"")</f>
        <v/>
      </c>
      <c r="G153" s="41" t="str">
        <f>IF(ISBLANK(Wohnsitz!B148),"",(Wohnsitz!B148))</f>
        <v/>
      </c>
      <c r="H153" s="41" t="str">
        <f>IF(ISBLANK(Wohnsitz!G148),"",(Wohnsitz!G148))</f>
        <v/>
      </c>
      <c r="I153" s="41" t="str">
        <f>IF(ISBLANK(Wohnsitz!H148),"",(Wohnsitz!H148))</f>
        <v/>
      </c>
      <c r="J153" s="41" t="str">
        <f>IF(ISBLANK(Wohnsitz!I148),"",(Wohnsitz!I148))</f>
        <v/>
      </c>
      <c r="K153" s="41" t="str">
        <f>IF(ISBLANK(Wohnsitz!J148),"",(Wohnsitz!J148))</f>
        <v/>
      </c>
      <c r="L153" s="15" t="str">
        <f>IF(ISBLANK(Wohnsitz!K148),"",(Wohnsitz!K148))</f>
        <v/>
      </c>
      <c r="M153" s="42" t="str">
        <f>IF(ISBLANK(Wohnsitz!W148),"",(Wohnsitz!W148))</f>
        <v/>
      </c>
      <c r="N153" s="12" t="str">
        <f>IF(ISBLANK(Wohnsitz!L148),"",(Wohnsitz!L148/60))</f>
        <v/>
      </c>
      <c r="O153" s="12" t="str">
        <f>IF(ISBLANK(Wohnsitz!M148),"",(Wohnsitz!M148/60))</f>
        <v/>
      </c>
      <c r="P153" s="12" t="str">
        <f>IF(ISBLANK(Wohnsitz!N148),"",(Wohnsitz!N148/60))</f>
        <v/>
      </c>
      <c r="Q153" s="12">
        <f t="shared" si="6"/>
        <v>0</v>
      </c>
      <c r="R153" s="12" t="str">
        <f>IF(ISBLANK(Wohnsitz!P148),"",(Wohnsitz!P148))</f>
        <v/>
      </c>
      <c r="S153" s="12" t="str">
        <f>IF(ISBLANK(Wohnsitz!Q148),"",(Wohnsitz!Q148))</f>
        <v/>
      </c>
      <c r="T153" s="12" t="str">
        <f>IF(ISBLANK(Wohnsitz!R148),"",(Wohnsitz!R148))</f>
        <v/>
      </c>
      <c r="U153" s="12" t="str">
        <f>IF(ISBLANK(Wohnsitz!S148),"",(Wohnsitz!S148))</f>
        <v/>
      </c>
      <c r="V153" s="12" t="str">
        <f>IF(ISBLANK(Wohnsitz!T148),"",(Wohnsitz!T148))</f>
        <v/>
      </c>
      <c r="W153" s="12" t="str">
        <f>IF(ISBLANK(Wohnsitz!U148),"",(Wohnsitz!U148))</f>
        <v/>
      </c>
      <c r="X153" s="35">
        <f t="shared" si="7"/>
        <v>0</v>
      </c>
    </row>
    <row r="154" spans="1:24" ht="23.25" customHeight="1" x14ac:dyDescent="0.25">
      <c r="A154" s="41" t="str">
        <f>IFERROR(IF(GEKO!J154&lt;&gt;"",$E$3,""),"")</f>
        <v/>
      </c>
      <c r="B154" s="41" t="str">
        <f>IFERROR(IF(GEKO!J154&lt;&gt;"",$D$9,""),"")</f>
        <v/>
      </c>
      <c r="C154" s="41" t="str">
        <f>IFERROR(IF(GEKO!J154&lt;&gt;"",$B$9,""),"")</f>
        <v/>
      </c>
      <c r="D154" s="41" t="str">
        <f>IFERROR(IF(GEKO!H154&lt;&gt;"", GEKO!$B$10 &amp; " " &amp; $B$11, ""), "")</f>
        <v/>
      </c>
      <c r="E154" s="41" t="str">
        <f>IFERROR(IF(GEKO!J154&lt;&gt;"",$B$14,""),"")</f>
        <v/>
      </c>
      <c r="F154" s="41" t="str">
        <f>IFERROR(IF(GEKO!J154&lt;&gt;"",TEXT(Wohnsitz!$C$12,"MM.JJ"),""),"")</f>
        <v/>
      </c>
      <c r="G154" s="41" t="str">
        <f>IF(ISBLANK(Wohnsitz!B149),"",(Wohnsitz!B149))</f>
        <v/>
      </c>
      <c r="H154" s="41" t="str">
        <f>IF(ISBLANK(Wohnsitz!G149),"",(Wohnsitz!G149))</f>
        <v/>
      </c>
      <c r="I154" s="41" t="str">
        <f>IF(ISBLANK(Wohnsitz!H149),"",(Wohnsitz!H149))</f>
        <v/>
      </c>
      <c r="J154" s="41" t="str">
        <f>IF(ISBLANK(Wohnsitz!I149),"",(Wohnsitz!I149))</f>
        <v/>
      </c>
      <c r="K154" s="41" t="str">
        <f>IF(ISBLANK(Wohnsitz!J149),"",(Wohnsitz!J149))</f>
        <v/>
      </c>
      <c r="L154" s="15" t="str">
        <f>IF(ISBLANK(Wohnsitz!K149),"",(Wohnsitz!K149))</f>
        <v/>
      </c>
      <c r="M154" s="42" t="str">
        <f>IF(ISBLANK(Wohnsitz!W149),"",(Wohnsitz!W149))</f>
        <v/>
      </c>
      <c r="N154" s="12" t="str">
        <f>IF(ISBLANK(Wohnsitz!L149),"",(Wohnsitz!L149/60))</f>
        <v/>
      </c>
      <c r="O154" s="12" t="str">
        <f>IF(ISBLANK(Wohnsitz!M149),"",(Wohnsitz!M149/60))</f>
        <v/>
      </c>
      <c r="P154" s="12" t="str">
        <f>IF(ISBLANK(Wohnsitz!N149),"",(Wohnsitz!N149/60))</f>
        <v/>
      </c>
      <c r="Q154" s="12">
        <f t="shared" si="6"/>
        <v>0</v>
      </c>
      <c r="R154" s="12" t="str">
        <f>IF(ISBLANK(Wohnsitz!P149),"",(Wohnsitz!P149))</f>
        <v/>
      </c>
      <c r="S154" s="12" t="str">
        <f>IF(ISBLANK(Wohnsitz!Q149),"",(Wohnsitz!Q149))</f>
        <v/>
      </c>
      <c r="T154" s="12" t="str">
        <f>IF(ISBLANK(Wohnsitz!R149),"",(Wohnsitz!R149))</f>
        <v/>
      </c>
      <c r="U154" s="12" t="str">
        <f>IF(ISBLANK(Wohnsitz!S149),"",(Wohnsitz!S149))</f>
        <v/>
      </c>
      <c r="V154" s="12" t="str">
        <f>IF(ISBLANK(Wohnsitz!T149),"",(Wohnsitz!T149))</f>
        <v/>
      </c>
      <c r="W154" s="12" t="str">
        <f>IF(ISBLANK(Wohnsitz!U149),"",(Wohnsitz!U149))</f>
        <v/>
      </c>
      <c r="X154" s="35">
        <f t="shared" si="7"/>
        <v>0</v>
      </c>
    </row>
    <row r="155" spans="1:24" ht="23.25" customHeight="1" x14ac:dyDescent="0.25">
      <c r="A155" s="41" t="str">
        <f>IFERROR(IF(GEKO!J155&lt;&gt;"",$E$3,""),"")</f>
        <v/>
      </c>
      <c r="B155" s="41" t="str">
        <f>IFERROR(IF(GEKO!J155&lt;&gt;"",$D$9,""),"")</f>
        <v/>
      </c>
      <c r="C155" s="41" t="str">
        <f>IFERROR(IF(GEKO!J155&lt;&gt;"",$B$9,""),"")</f>
        <v/>
      </c>
      <c r="D155" s="41" t="str">
        <f>IFERROR(IF(GEKO!H155&lt;&gt;"", GEKO!$B$10 &amp; " " &amp; $B$11, ""), "")</f>
        <v/>
      </c>
      <c r="E155" s="41" t="str">
        <f>IFERROR(IF(GEKO!J155&lt;&gt;"",$B$14,""),"")</f>
        <v/>
      </c>
      <c r="F155" s="41" t="str">
        <f>IFERROR(IF(GEKO!J155&lt;&gt;"",TEXT(Wohnsitz!$C$12,"MM.JJ"),""),"")</f>
        <v/>
      </c>
      <c r="G155" s="41" t="str">
        <f>IF(ISBLANK(Wohnsitz!B150),"",(Wohnsitz!B150))</f>
        <v/>
      </c>
      <c r="H155" s="41" t="str">
        <f>IF(ISBLANK(Wohnsitz!G150),"",(Wohnsitz!G150))</f>
        <v/>
      </c>
      <c r="I155" s="41" t="str">
        <f>IF(ISBLANK(Wohnsitz!H150),"",(Wohnsitz!H150))</f>
        <v/>
      </c>
      <c r="J155" s="41" t="str">
        <f>IF(ISBLANK(Wohnsitz!I150),"",(Wohnsitz!I150))</f>
        <v/>
      </c>
      <c r="K155" s="41" t="str">
        <f>IF(ISBLANK(Wohnsitz!J150),"",(Wohnsitz!J150))</f>
        <v/>
      </c>
      <c r="L155" s="15" t="str">
        <f>IF(ISBLANK(Wohnsitz!K150),"",(Wohnsitz!K150))</f>
        <v/>
      </c>
      <c r="M155" s="42" t="str">
        <f>IF(ISBLANK(Wohnsitz!W150),"",(Wohnsitz!W150))</f>
        <v/>
      </c>
      <c r="N155" s="12" t="str">
        <f>IF(ISBLANK(Wohnsitz!L150),"",(Wohnsitz!L150/60))</f>
        <v/>
      </c>
      <c r="O155" s="12" t="str">
        <f>IF(ISBLANK(Wohnsitz!M150),"",(Wohnsitz!M150/60))</f>
        <v/>
      </c>
      <c r="P155" s="12" t="str">
        <f>IF(ISBLANK(Wohnsitz!N150),"",(Wohnsitz!N150/60))</f>
        <v/>
      </c>
      <c r="Q155" s="12">
        <f t="shared" si="6"/>
        <v>0</v>
      </c>
      <c r="R155" s="12" t="str">
        <f>IF(ISBLANK(Wohnsitz!P150),"",(Wohnsitz!P150))</f>
        <v/>
      </c>
      <c r="S155" s="12" t="str">
        <f>IF(ISBLANK(Wohnsitz!Q150),"",(Wohnsitz!Q150))</f>
        <v/>
      </c>
      <c r="T155" s="12" t="str">
        <f>IF(ISBLANK(Wohnsitz!R150),"",(Wohnsitz!R150))</f>
        <v/>
      </c>
      <c r="U155" s="12" t="str">
        <f>IF(ISBLANK(Wohnsitz!S150),"",(Wohnsitz!S150))</f>
        <v/>
      </c>
      <c r="V155" s="12" t="str">
        <f>IF(ISBLANK(Wohnsitz!T150),"",(Wohnsitz!T150))</f>
        <v/>
      </c>
      <c r="W155" s="12" t="str">
        <f>IF(ISBLANK(Wohnsitz!U150),"",(Wohnsitz!U150))</f>
        <v/>
      </c>
      <c r="X155" s="35">
        <f t="shared" si="7"/>
        <v>0</v>
      </c>
    </row>
    <row r="156" spans="1:24" ht="23.25" customHeight="1" x14ac:dyDescent="0.25">
      <c r="A156" s="41" t="str">
        <f>IFERROR(IF(GEKO!J156&lt;&gt;"",$E$3,""),"")</f>
        <v/>
      </c>
      <c r="B156" s="41" t="str">
        <f>IFERROR(IF(GEKO!J156&lt;&gt;"",$D$9,""),"")</f>
        <v/>
      </c>
      <c r="C156" s="41" t="str">
        <f>IFERROR(IF(GEKO!J156&lt;&gt;"",$B$9,""),"")</f>
        <v/>
      </c>
      <c r="D156" s="41" t="str">
        <f>IFERROR(IF(GEKO!H156&lt;&gt;"", GEKO!$B$10 &amp; " " &amp; $B$11, ""), "")</f>
        <v/>
      </c>
      <c r="E156" s="41" t="str">
        <f>IFERROR(IF(GEKO!J156&lt;&gt;"",$B$14,""),"")</f>
        <v/>
      </c>
      <c r="F156" s="41" t="str">
        <f>IFERROR(IF(GEKO!J156&lt;&gt;"",TEXT(Wohnsitz!$C$12,"MM.JJ"),""),"")</f>
        <v/>
      </c>
      <c r="G156" s="41" t="str">
        <f>IF(ISBLANK(Wohnsitz!B151),"",(Wohnsitz!B151))</f>
        <v/>
      </c>
      <c r="H156" s="41" t="str">
        <f>IF(ISBLANK(Wohnsitz!G151),"",(Wohnsitz!G151))</f>
        <v/>
      </c>
      <c r="I156" s="41" t="str">
        <f>IF(ISBLANK(Wohnsitz!H151),"",(Wohnsitz!H151))</f>
        <v/>
      </c>
      <c r="J156" s="41" t="str">
        <f>IF(ISBLANK(Wohnsitz!I151),"",(Wohnsitz!I151))</f>
        <v/>
      </c>
      <c r="K156" s="41" t="str">
        <f>IF(ISBLANK(Wohnsitz!J151),"",(Wohnsitz!J151))</f>
        <v/>
      </c>
      <c r="L156" s="15" t="str">
        <f>IF(ISBLANK(Wohnsitz!K151),"",(Wohnsitz!K151))</f>
        <v/>
      </c>
      <c r="M156" s="42" t="str">
        <f>IF(ISBLANK(Wohnsitz!W151),"",(Wohnsitz!W151))</f>
        <v/>
      </c>
      <c r="N156" s="12" t="str">
        <f>IF(ISBLANK(Wohnsitz!L151),"",(Wohnsitz!L151/60))</f>
        <v/>
      </c>
      <c r="O156" s="12" t="str">
        <f>IF(ISBLANK(Wohnsitz!M151),"",(Wohnsitz!M151/60))</f>
        <v/>
      </c>
      <c r="P156" s="12" t="str">
        <f>IF(ISBLANK(Wohnsitz!N151),"",(Wohnsitz!N151/60))</f>
        <v/>
      </c>
      <c r="Q156" s="12">
        <f t="shared" si="6"/>
        <v>0</v>
      </c>
      <c r="R156" s="12" t="str">
        <f>IF(ISBLANK(Wohnsitz!P151),"",(Wohnsitz!P151))</f>
        <v/>
      </c>
      <c r="S156" s="12" t="str">
        <f>IF(ISBLANK(Wohnsitz!Q151),"",(Wohnsitz!Q151))</f>
        <v/>
      </c>
      <c r="T156" s="12" t="str">
        <f>IF(ISBLANK(Wohnsitz!R151),"",(Wohnsitz!R151))</f>
        <v/>
      </c>
      <c r="U156" s="12" t="str">
        <f>IF(ISBLANK(Wohnsitz!S151),"",(Wohnsitz!S151))</f>
        <v/>
      </c>
      <c r="V156" s="12" t="str">
        <f>IF(ISBLANK(Wohnsitz!T151),"",(Wohnsitz!T151))</f>
        <v/>
      </c>
      <c r="W156" s="12" t="str">
        <f>IF(ISBLANK(Wohnsitz!U151),"",(Wohnsitz!U151))</f>
        <v/>
      </c>
      <c r="X156" s="35">
        <f t="shared" si="7"/>
        <v>0</v>
      </c>
    </row>
    <row r="157" spans="1:24" ht="23.25" customHeight="1" x14ac:dyDescent="0.25">
      <c r="A157" s="41" t="str">
        <f>IFERROR(IF(GEKO!J157&lt;&gt;"",$E$3,""),"")</f>
        <v/>
      </c>
      <c r="B157" s="41" t="str">
        <f>IFERROR(IF(GEKO!J157&lt;&gt;"",$D$9,""),"")</f>
        <v/>
      </c>
      <c r="C157" s="41" t="str">
        <f>IFERROR(IF(GEKO!J157&lt;&gt;"",$B$9,""),"")</f>
        <v/>
      </c>
      <c r="D157" s="41" t="str">
        <f>IFERROR(IF(GEKO!H157&lt;&gt;"", GEKO!$B$10 &amp; " " &amp; $B$11, ""), "")</f>
        <v/>
      </c>
      <c r="E157" s="41" t="str">
        <f>IFERROR(IF(GEKO!J157&lt;&gt;"",$B$14,""),"")</f>
        <v/>
      </c>
      <c r="F157" s="41" t="str">
        <f>IFERROR(IF(GEKO!J157&lt;&gt;"",TEXT(Wohnsitz!$C$12,"MM.JJ"),""),"")</f>
        <v/>
      </c>
      <c r="G157" s="41" t="str">
        <f>IF(ISBLANK(Wohnsitz!B152),"",(Wohnsitz!B152))</f>
        <v/>
      </c>
      <c r="H157" s="41" t="str">
        <f>IF(ISBLANK(Wohnsitz!G152),"",(Wohnsitz!G152))</f>
        <v/>
      </c>
      <c r="I157" s="41" t="str">
        <f>IF(ISBLANK(Wohnsitz!H152),"",(Wohnsitz!H152))</f>
        <v/>
      </c>
      <c r="J157" s="41" t="str">
        <f>IF(ISBLANK(Wohnsitz!I152),"",(Wohnsitz!I152))</f>
        <v/>
      </c>
      <c r="K157" s="41" t="str">
        <f>IF(ISBLANK(Wohnsitz!J152),"",(Wohnsitz!J152))</f>
        <v/>
      </c>
      <c r="L157" s="15" t="str">
        <f>IF(ISBLANK(Wohnsitz!K152),"",(Wohnsitz!K152))</f>
        <v/>
      </c>
      <c r="M157" s="42" t="str">
        <f>IF(ISBLANK(Wohnsitz!W152),"",(Wohnsitz!W152))</f>
        <v/>
      </c>
      <c r="N157" s="12" t="str">
        <f>IF(ISBLANK(Wohnsitz!L152),"",(Wohnsitz!L152/60))</f>
        <v/>
      </c>
      <c r="O157" s="12" t="str">
        <f>IF(ISBLANK(Wohnsitz!M152),"",(Wohnsitz!M152/60))</f>
        <v/>
      </c>
      <c r="P157" s="12" t="str">
        <f>IF(ISBLANK(Wohnsitz!N152),"",(Wohnsitz!N152/60))</f>
        <v/>
      </c>
      <c r="Q157" s="12">
        <f t="shared" si="6"/>
        <v>0</v>
      </c>
      <c r="R157" s="12" t="str">
        <f>IF(ISBLANK(Wohnsitz!P152),"",(Wohnsitz!P152))</f>
        <v/>
      </c>
      <c r="S157" s="12" t="str">
        <f>IF(ISBLANK(Wohnsitz!Q152),"",(Wohnsitz!Q152))</f>
        <v/>
      </c>
      <c r="T157" s="12" t="str">
        <f>IF(ISBLANK(Wohnsitz!R152),"",(Wohnsitz!R152))</f>
        <v/>
      </c>
      <c r="U157" s="12" t="str">
        <f>IF(ISBLANK(Wohnsitz!S152),"",(Wohnsitz!S152))</f>
        <v/>
      </c>
      <c r="V157" s="12" t="str">
        <f>IF(ISBLANK(Wohnsitz!T152),"",(Wohnsitz!T152))</f>
        <v/>
      </c>
      <c r="W157" s="12" t="str">
        <f>IF(ISBLANK(Wohnsitz!U152),"",(Wohnsitz!U152))</f>
        <v/>
      </c>
      <c r="X157" s="35">
        <f t="shared" si="7"/>
        <v>0</v>
      </c>
    </row>
    <row r="158" spans="1:24" ht="23.25" customHeight="1" x14ac:dyDescent="0.25">
      <c r="A158" s="41" t="str">
        <f>IFERROR(IF(GEKO!J158&lt;&gt;"",$E$3,""),"")</f>
        <v/>
      </c>
      <c r="B158" s="41" t="str">
        <f>IFERROR(IF(GEKO!J158&lt;&gt;"",$D$9,""),"")</f>
        <v/>
      </c>
      <c r="C158" s="41" t="str">
        <f>IFERROR(IF(GEKO!J158&lt;&gt;"",$B$9,""),"")</f>
        <v/>
      </c>
      <c r="D158" s="41" t="str">
        <f>IFERROR(IF(GEKO!H158&lt;&gt;"", GEKO!$B$10 &amp; " " &amp; $B$11, ""), "")</f>
        <v/>
      </c>
      <c r="E158" s="41" t="str">
        <f>IFERROR(IF(GEKO!J158&lt;&gt;"",$B$14,""),"")</f>
        <v/>
      </c>
      <c r="F158" s="41" t="str">
        <f>IFERROR(IF(GEKO!J158&lt;&gt;"",TEXT(Wohnsitz!$C$12,"MM.JJ"),""),"")</f>
        <v/>
      </c>
      <c r="G158" s="41" t="str">
        <f>IF(ISBLANK(Wohnsitz!B153),"",(Wohnsitz!B153))</f>
        <v/>
      </c>
      <c r="H158" s="41" t="str">
        <f>IF(ISBLANK(Wohnsitz!G153),"",(Wohnsitz!G153))</f>
        <v/>
      </c>
      <c r="I158" s="41" t="str">
        <f>IF(ISBLANK(Wohnsitz!H153),"",(Wohnsitz!H153))</f>
        <v/>
      </c>
      <c r="J158" s="41" t="str">
        <f>IF(ISBLANK(Wohnsitz!I153),"",(Wohnsitz!I153))</f>
        <v/>
      </c>
      <c r="K158" s="41" t="str">
        <f>IF(ISBLANK(Wohnsitz!J153),"",(Wohnsitz!J153))</f>
        <v/>
      </c>
      <c r="L158" s="15" t="str">
        <f>IF(ISBLANK(Wohnsitz!K153),"",(Wohnsitz!K153))</f>
        <v/>
      </c>
      <c r="M158" s="42" t="str">
        <f>IF(ISBLANK(Wohnsitz!W153),"",(Wohnsitz!W153))</f>
        <v/>
      </c>
      <c r="N158" s="12" t="str">
        <f>IF(ISBLANK(Wohnsitz!L153),"",(Wohnsitz!L153/60))</f>
        <v/>
      </c>
      <c r="O158" s="12" t="str">
        <f>IF(ISBLANK(Wohnsitz!M153),"",(Wohnsitz!M153/60))</f>
        <v/>
      </c>
      <c r="P158" s="12" t="str">
        <f>IF(ISBLANK(Wohnsitz!N153),"",(Wohnsitz!N153/60))</f>
        <v/>
      </c>
      <c r="Q158" s="12">
        <f t="shared" si="6"/>
        <v>0</v>
      </c>
      <c r="R158" s="12" t="str">
        <f>IF(ISBLANK(Wohnsitz!P153),"",(Wohnsitz!P153))</f>
        <v/>
      </c>
      <c r="S158" s="12" t="str">
        <f>IF(ISBLANK(Wohnsitz!Q153),"",(Wohnsitz!Q153))</f>
        <v/>
      </c>
      <c r="T158" s="12" t="str">
        <f>IF(ISBLANK(Wohnsitz!R153),"",(Wohnsitz!R153))</f>
        <v/>
      </c>
      <c r="U158" s="12" t="str">
        <f>IF(ISBLANK(Wohnsitz!S153),"",(Wohnsitz!S153))</f>
        <v/>
      </c>
      <c r="V158" s="12" t="str">
        <f>IF(ISBLANK(Wohnsitz!T153),"",(Wohnsitz!T153))</f>
        <v/>
      </c>
      <c r="W158" s="12" t="str">
        <f>IF(ISBLANK(Wohnsitz!U153),"",(Wohnsitz!U153))</f>
        <v/>
      </c>
      <c r="X158" s="35">
        <f t="shared" si="7"/>
        <v>0</v>
      </c>
    </row>
    <row r="159" spans="1:24" ht="23.25" customHeight="1" x14ac:dyDescent="0.25">
      <c r="A159" s="41" t="str">
        <f>IFERROR(IF(GEKO!J159&lt;&gt;"",$E$3,""),"")</f>
        <v/>
      </c>
      <c r="B159" s="41" t="str">
        <f>IFERROR(IF(GEKO!J159&lt;&gt;"",$D$9,""),"")</f>
        <v/>
      </c>
      <c r="C159" s="41" t="str">
        <f>IFERROR(IF(GEKO!J159&lt;&gt;"",$B$9,""),"")</f>
        <v/>
      </c>
      <c r="D159" s="41" t="str">
        <f>IFERROR(IF(GEKO!H159&lt;&gt;"", GEKO!$B$10 &amp; " " &amp; $B$11, ""), "")</f>
        <v/>
      </c>
      <c r="E159" s="41" t="str">
        <f>IFERROR(IF(GEKO!J159&lt;&gt;"",$B$14,""),"")</f>
        <v/>
      </c>
      <c r="F159" s="41" t="str">
        <f>IFERROR(IF(GEKO!J159&lt;&gt;"",TEXT(Wohnsitz!$C$12,"MM.JJ"),""),"")</f>
        <v/>
      </c>
      <c r="G159" s="41" t="str">
        <f>IF(ISBLANK(Wohnsitz!B154),"",(Wohnsitz!B154))</f>
        <v/>
      </c>
      <c r="H159" s="41" t="str">
        <f>IF(ISBLANK(Wohnsitz!G154),"",(Wohnsitz!G154))</f>
        <v/>
      </c>
      <c r="I159" s="41" t="str">
        <f>IF(ISBLANK(Wohnsitz!H154),"",(Wohnsitz!H154))</f>
        <v/>
      </c>
      <c r="J159" s="41" t="str">
        <f>IF(ISBLANK(Wohnsitz!I154),"",(Wohnsitz!I154))</f>
        <v/>
      </c>
      <c r="K159" s="41" t="str">
        <f>IF(ISBLANK(Wohnsitz!J154),"",(Wohnsitz!J154))</f>
        <v/>
      </c>
      <c r="L159" s="15" t="str">
        <f>IF(ISBLANK(Wohnsitz!K154),"",(Wohnsitz!K154))</f>
        <v/>
      </c>
      <c r="M159" s="42" t="str">
        <f>IF(ISBLANK(Wohnsitz!W154),"",(Wohnsitz!W154))</f>
        <v/>
      </c>
      <c r="N159" s="12" t="str">
        <f>IF(ISBLANK(Wohnsitz!L154),"",(Wohnsitz!L154/60))</f>
        <v/>
      </c>
      <c r="O159" s="12" t="str">
        <f>IF(ISBLANK(Wohnsitz!M154),"",(Wohnsitz!M154/60))</f>
        <v/>
      </c>
      <c r="P159" s="12" t="str">
        <f>IF(ISBLANK(Wohnsitz!N154),"",(Wohnsitz!N154/60))</f>
        <v/>
      </c>
      <c r="Q159" s="12">
        <f t="shared" si="6"/>
        <v>0</v>
      </c>
      <c r="R159" s="12" t="str">
        <f>IF(ISBLANK(Wohnsitz!P154),"",(Wohnsitz!P154))</f>
        <v/>
      </c>
      <c r="S159" s="12" t="str">
        <f>IF(ISBLANK(Wohnsitz!Q154),"",(Wohnsitz!Q154))</f>
        <v/>
      </c>
      <c r="T159" s="12" t="str">
        <f>IF(ISBLANK(Wohnsitz!R154),"",(Wohnsitz!R154))</f>
        <v/>
      </c>
      <c r="U159" s="12" t="str">
        <f>IF(ISBLANK(Wohnsitz!S154),"",(Wohnsitz!S154))</f>
        <v/>
      </c>
      <c r="V159" s="12" t="str">
        <f>IF(ISBLANK(Wohnsitz!T154),"",(Wohnsitz!T154))</f>
        <v/>
      </c>
      <c r="W159" s="12" t="str">
        <f>IF(ISBLANK(Wohnsitz!U154),"",(Wohnsitz!U154))</f>
        <v/>
      </c>
      <c r="X159" s="35">
        <f t="shared" si="7"/>
        <v>0</v>
      </c>
    </row>
    <row r="160" spans="1:24" ht="23.25" customHeight="1" x14ac:dyDescent="0.25">
      <c r="A160" s="41" t="str">
        <f>IFERROR(IF(GEKO!J160&lt;&gt;"",$E$3,""),"")</f>
        <v/>
      </c>
      <c r="B160" s="41" t="str">
        <f>IFERROR(IF(GEKO!J160&lt;&gt;"",$D$9,""),"")</f>
        <v/>
      </c>
      <c r="C160" s="41" t="str">
        <f>IFERROR(IF(GEKO!J160&lt;&gt;"",$B$9,""),"")</f>
        <v/>
      </c>
      <c r="D160" s="41" t="str">
        <f>IFERROR(IF(GEKO!H160&lt;&gt;"", GEKO!$B$10 &amp; " " &amp; $B$11, ""), "")</f>
        <v/>
      </c>
      <c r="E160" s="41" t="str">
        <f>IFERROR(IF(GEKO!J160&lt;&gt;"",$B$14,""),"")</f>
        <v/>
      </c>
      <c r="F160" s="41" t="str">
        <f>IFERROR(IF(GEKO!J160&lt;&gt;"",TEXT(Wohnsitz!$C$12,"MM.JJ"),""),"")</f>
        <v/>
      </c>
      <c r="G160" s="41" t="str">
        <f>IF(ISBLANK(Wohnsitz!B155),"",(Wohnsitz!B155))</f>
        <v/>
      </c>
      <c r="H160" s="41" t="str">
        <f>IF(ISBLANK(Wohnsitz!G155),"",(Wohnsitz!G155))</f>
        <v/>
      </c>
      <c r="I160" s="41" t="str">
        <f>IF(ISBLANK(Wohnsitz!H155),"",(Wohnsitz!H155))</f>
        <v/>
      </c>
      <c r="J160" s="41" t="str">
        <f>IF(ISBLANK(Wohnsitz!I155),"",(Wohnsitz!I155))</f>
        <v/>
      </c>
      <c r="K160" s="41" t="str">
        <f>IF(ISBLANK(Wohnsitz!J155),"",(Wohnsitz!J155))</f>
        <v/>
      </c>
      <c r="L160" s="15" t="str">
        <f>IF(ISBLANK(Wohnsitz!K155),"",(Wohnsitz!K155))</f>
        <v/>
      </c>
      <c r="M160" s="42" t="str">
        <f>IF(ISBLANK(Wohnsitz!W155),"",(Wohnsitz!W155))</f>
        <v/>
      </c>
      <c r="N160" s="12" t="str">
        <f>IF(ISBLANK(Wohnsitz!L155),"",(Wohnsitz!L155/60))</f>
        <v/>
      </c>
      <c r="O160" s="12" t="str">
        <f>IF(ISBLANK(Wohnsitz!M155),"",(Wohnsitz!M155/60))</f>
        <v/>
      </c>
      <c r="P160" s="12" t="str">
        <f>IF(ISBLANK(Wohnsitz!N155),"",(Wohnsitz!N155/60))</f>
        <v/>
      </c>
      <c r="Q160" s="12">
        <f t="shared" si="6"/>
        <v>0</v>
      </c>
      <c r="R160" s="12" t="str">
        <f>IF(ISBLANK(Wohnsitz!P155),"",(Wohnsitz!P155))</f>
        <v/>
      </c>
      <c r="S160" s="12" t="str">
        <f>IF(ISBLANK(Wohnsitz!Q155),"",(Wohnsitz!Q155))</f>
        <v/>
      </c>
      <c r="T160" s="12" t="str">
        <f>IF(ISBLANK(Wohnsitz!R155),"",(Wohnsitz!R155))</f>
        <v/>
      </c>
      <c r="U160" s="12" t="str">
        <f>IF(ISBLANK(Wohnsitz!S155),"",(Wohnsitz!S155))</f>
        <v/>
      </c>
      <c r="V160" s="12" t="str">
        <f>IF(ISBLANK(Wohnsitz!T155),"",(Wohnsitz!T155))</f>
        <v/>
      </c>
      <c r="W160" s="12" t="str">
        <f>IF(ISBLANK(Wohnsitz!U155),"",(Wohnsitz!U155))</f>
        <v/>
      </c>
      <c r="X160" s="35">
        <f t="shared" si="7"/>
        <v>0</v>
      </c>
    </row>
    <row r="161" spans="1:24" ht="23.25" customHeight="1" x14ac:dyDescent="0.25">
      <c r="A161" s="41" t="str">
        <f>IFERROR(IF(GEKO!J161&lt;&gt;"",$E$3,""),"")</f>
        <v/>
      </c>
      <c r="B161" s="41" t="str">
        <f>IFERROR(IF(GEKO!J161&lt;&gt;"",$D$9,""),"")</f>
        <v/>
      </c>
      <c r="C161" s="41" t="str">
        <f>IFERROR(IF(GEKO!J161&lt;&gt;"",$B$9,""),"")</f>
        <v/>
      </c>
      <c r="D161" s="41" t="str">
        <f>IFERROR(IF(GEKO!H161&lt;&gt;"", GEKO!$B$10 &amp; " " &amp; $B$11, ""), "")</f>
        <v/>
      </c>
      <c r="E161" s="41" t="str">
        <f>IFERROR(IF(GEKO!J161&lt;&gt;"",$B$14,""),"")</f>
        <v/>
      </c>
      <c r="F161" s="41" t="str">
        <f>IFERROR(IF(GEKO!J161&lt;&gt;"",TEXT(Wohnsitz!$C$12,"MM.JJ"),""),"")</f>
        <v/>
      </c>
      <c r="G161" s="41" t="str">
        <f>IF(ISBLANK(Wohnsitz!B156),"",(Wohnsitz!B156))</f>
        <v/>
      </c>
      <c r="H161" s="41" t="str">
        <f>IF(ISBLANK(Wohnsitz!G156),"",(Wohnsitz!G156))</f>
        <v/>
      </c>
      <c r="I161" s="41" t="str">
        <f>IF(ISBLANK(Wohnsitz!H156),"",(Wohnsitz!H156))</f>
        <v/>
      </c>
      <c r="J161" s="41" t="str">
        <f>IF(ISBLANK(Wohnsitz!I156),"",(Wohnsitz!I156))</f>
        <v/>
      </c>
      <c r="K161" s="41" t="str">
        <f>IF(ISBLANK(Wohnsitz!J156),"",(Wohnsitz!J156))</f>
        <v/>
      </c>
      <c r="L161" s="15" t="str">
        <f>IF(ISBLANK(Wohnsitz!K156),"",(Wohnsitz!K156))</f>
        <v/>
      </c>
      <c r="M161" s="42" t="str">
        <f>IF(ISBLANK(Wohnsitz!W156),"",(Wohnsitz!W156))</f>
        <v/>
      </c>
      <c r="N161" s="12" t="str">
        <f>IF(ISBLANK(Wohnsitz!L156),"",(Wohnsitz!L156/60))</f>
        <v/>
      </c>
      <c r="O161" s="12" t="str">
        <f>IF(ISBLANK(Wohnsitz!M156),"",(Wohnsitz!M156/60))</f>
        <v/>
      </c>
      <c r="P161" s="12" t="str">
        <f>IF(ISBLANK(Wohnsitz!N156),"",(Wohnsitz!N156/60))</f>
        <v/>
      </c>
      <c r="Q161" s="12">
        <f t="shared" si="6"/>
        <v>0</v>
      </c>
      <c r="R161" s="12" t="str">
        <f>IF(ISBLANK(Wohnsitz!P156),"",(Wohnsitz!P156))</f>
        <v/>
      </c>
      <c r="S161" s="12" t="str">
        <f>IF(ISBLANK(Wohnsitz!Q156),"",(Wohnsitz!Q156))</f>
        <v/>
      </c>
      <c r="T161" s="12" t="str">
        <f>IF(ISBLANK(Wohnsitz!R156),"",(Wohnsitz!R156))</f>
        <v/>
      </c>
      <c r="U161" s="12" t="str">
        <f>IF(ISBLANK(Wohnsitz!S156),"",(Wohnsitz!S156))</f>
        <v/>
      </c>
      <c r="V161" s="12" t="str">
        <f>IF(ISBLANK(Wohnsitz!T156),"",(Wohnsitz!T156))</f>
        <v/>
      </c>
      <c r="W161" s="12" t="str">
        <f>IF(ISBLANK(Wohnsitz!U156),"",(Wohnsitz!U156))</f>
        <v/>
      </c>
      <c r="X161" s="35">
        <f t="shared" si="7"/>
        <v>0</v>
      </c>
    </row>
    <row r="162" spans="1:24" ht="23.25" customHeight="1" x14ac:dyDescent="0.25">
      <c r="A162" s="41" t="str">
        <f>IFERROR(IF(GEKO!J162&lt;&gt;"",$E$3,""),"")</f>
        <v/>
      </c>
      <c r="B162" s="41" t="str">
        <f>IFERROR(IF(GEKO!J162&lt;&gt;"",$D$9,""),"")</f>
        <v/>
      </c>
      <c r="C162" s="41" t="str">
        <f>IFERROR(IF(GEKO!J162&lt;&gt;"",$B$9,""),"")</f>
        <v/>
      </c>
      <c r="D162" s="41" t="str">
        <f>IFERROR(IF(GEKO!H162&lt;&gt;"", GEKO!$B$10 &amp; " " &amp; $B$11, ""), "")</f>
        <v/>
      </c>
      <c r="E162" s="41" t="str">
        <f>IFERROR(IF(GEKO!J162&lt;&gt;"",$B$14,""),"")</f>
        <v/>
      </c>
      <c r="F162" s="41" t="str">
        <f>IFERROR(IF(GEKO!J162&lt;&gt;"",TEXT(Wohnsitz!$C$12,"MM.JJ"),""),"")</f>
        <v/>
      </c>
      <c r="G162" s="41" t="str">
        <f>IF(ISBLANK(Wohnsitz!B157),"",(Wohnsitz!B157))</f>
        <v/>
      </c>
      <c r="H162" s="41" t="str">
        <f>IF(ISBLANK(Wohnsitz!G157),"",(Wohnsitz!G157))</f>
        <v/>
      </c>
      <c r="I162" s="41" t="str">
        <f>IF(ISBLANK(Wohnsitz!H157),"",(Wohnsitz!H157))</f>
        <v/>
      </c>
      <c r="J162" s="41" t="str">
        <f>IF(ISBLANK(Wohnsitz!I157),"",(Wohnsitz!I157))</f>
        <v/>
      </c>
      <c r="K162" s="41" t="str">
        <f>IF(ISBLANK(Wohnsitz!J157),"",(Wohnsitz!J157))</f>
        <v/>
      </c>
      <c r="L162" s="15" t="str">
        <f>IF(ISBLANK(Wohnsitz!K157),"",(Wohnsitz!K157))</f>
        <v/>
      </c>
      <c r="M162" s="42" t="str">
        <f>IF(ISBLANK(Wohnsitz!W157),"",(Wohnsitz!W157))</f>
        <v/>
      </c>
      <c r="N162" s="12" t="str">
        <f>IF(ISBLANK(Wohnsitz!L157),"",(Wohnsitz!L157/60))</f>
        <v/>
      </c>
      <c r="O162" s="12" t="str">
        <f>IF(ISBLANK(Wohnsitz!M157),"",(Wohnsitz!M157/60))</f>
        <v/>
      </c>
      <c r="P162" s="12" t="str">
        <f>IF(ISBLANK(Wohnsitz!N157),"",(Wohnsitz!N157/60))</f>
        <v/>
      </c>
      <c r="Q162" s="12">
        <f t="shared" si="6"/>
        <v>0</v>
      </c>
      <c r="R162" s="12" t="str">
        <f>IF(ISBLANK(Wohnsitz!P157),"",(Wohnsitz!P157))</f>
        <v/>
      </c>
      <c r="S162" s="12" t="str">
        <f>IF(ISBLANK(Wohnsitz!Q157),"",(Wohnsitz!Q157))</f>
        <v/>
      </c>
      <c r="T162" s="12" t="str">
        <f>IF(ISBLANK(Wohnsitz!R157),"",(Wohnsitz!R157))</f>
        <v/>
      </c>
      <c r="U162" s="12" t="str">
        <f>IF(ISBLANK(Wohnsitz!S157),"",(Wohnsitz!S157))</f>
        <v/>
      </c>
      <c r="V162" s="12" t="str">
        <f>IF(ISBLANK(Wohnsitz!T157),"",(Wohnsitz!T157))</f>
        <v/>
      </c>
      <c r="W162" s="12" t="str">
        <f>IF(ISBLANK(Wohnsitz!U157),"",(Wohnsitz!U157))</f>
        <v/>
      </c>
      <c r="X162" s="35">
        <f t="shared" si="7"/>
        <v>0</v>
      </c>
    </row>
    <row r="163" spans="1:24" ht="23.25" customHeight="1" x14ac:dyDescent="0.25">
      <c r="A163" s="41" t="str">
        <f>IFERROR(IF(GEKO!J163&lt;&gt;"",$E$3,""),"")</f>
        <v/>
      </c>
      <c r="B163" s="41" t="str">
        <f>IFERROR(IF(GEKO!J163&lt;&gt;"",$D$9,""),"")</f>
        <v/>
      </c>
      <c r="C163" s="41" t="str">
        <f>IFERROR(IF(GEKO!J163&lt;&gt;"",$B$9,""),"")</f>
        <v/>
      </c>
      <c r="D163" s="41" t="str">
        <f>IFERROR(IF(GEKO!H163&lt;&gt;"", GEKO!$B$10 &amp; " " &amp; $B$11, ""), "")</f>
        <v/>
      </c>
      <c r="E163" s="41" t="str">
        <f>IFERROR(IF(GEKO!J163&lt;&gt;"",$B$14,""),"")</f>
        <v/>
      </c>
      <c r="F163" s="41" t="str">
        <f>IFERROR(IF(GEKO!J163&lt;&gt;"",TEXT(Wohnsitz!$C$12,"MM.JJ"),""),"")</f>
        <v/>
      </c>
      <c r="G163" s="41" t="str">
        <f>IF(ISBLANK(Wohnsitz!B158),"",(Wohnsitz!B158))</f>
        <v/>
      </c>
      <c r="H163" s="41" t="str">
        <f>IF(ISBLANK(Wohnsitz!G158),"",(Wohnsitz!G158))</f>
        <v/>
      </c>
      <c r="I163" s="41" t="str">
        <f>IF(ISBLANK(Wohnsitz!H158),"",(Wohnsitz!H158))</f>
        <v/>
      </c>
      <c r="J163" s="41" t="str">
        <f>IF(ISBLANK(Wohnsitz!I158),"",(Wohnsitz!I158))</f>
        <v/>
      </c>
      <c r="K163" s="41" t="str">
        <f>IF(ISBLANK(Wohnsitz!J158),"",(Wohnsitz!J158))</f>
        <v/>
      </c>
      <c r="L163" s="15" t="str">
        <f>IF(ISBLANK(Wohnsitz!K158),"",(Wohnsitz!K158))</f>
        <v/>
      </c>
      <c r="M163" s="42" t="str">
        <f>IF(ISBLANK(Wohnsitz!W158),"",(Wohnsitz!W158))</f>
        <v/>
      </c>
      <c r="N163" s="12" t="str">
        <f>IF(ISBLANK(Wohnsitz!L158),"",(Wohnsitz!L158/60))</f>
        <v/>
      </c>
      <c r="O163" s="12" t="str">
        <f>IF(ISBLANK(Wohnsitz!M158),"",(Wohnsitz!M158/60))</f>
        <v/>
      </c>
      <c r="P163" s="12" t="str">
        <f>IF(ISBLANK(Wohnsitz!N158),"",(Wohnsitz!N158/60))</f>
        <v/>
      </c>
      <c r="Q163" s="12">
        <f t="shared" si="6"/>
        <v>0</v>
      </c>
      <c r="R163" s="12" t="str">
        <f>IF(ISBLANK(Wohnsitz!P158),"",(Wohnsitz!P158))</f>
        <v/>
      </c>
      <c r="S163" s="12" t="str">
        <f>IF(ISBLANK(Wohnsitz!Q158),"",(Wohnsitz!Q158))</f>
        <v/>
      </c>
      <c r="T163" s="12" t="str">
        <f>IF(ISBLANK(Wohnsitz!R158),"",(Wohnsitz!R158))</f>
        <v/>
      </c>
      <c r="U163" s="12" t="str">
        <f>IF(ISBLANK(Wohnsitz!S158),"",(Wohnsitz!S158))</f>
        <v/>
      </c>
      <c r="V163" s="12" t="str">
        <f>IF(ISBLANK(Wohnsitz!T158),"",(Wohnsitz!T158))</f>
        <v/>
      </c>
      <c r="W163" s="12" t="str">
        <f>IF(ISBLANK(Wohnsitz!U158),"",(Wohnsitz!U158))</f>
        <v/>
      </c>
      <c r="X163" s="35">
        <f t="shared" si="7"/>
        <v>0</v>
      </c>
    </row>
    <row r="164" spans="1:24" ht="23.25" customHeight="1" x14ac:dyDescent="0.25">
      <c r="A164" s="41" t="str">
        <f>IFERROR(IF(GEKO!J164&lt;&gt;"",$E$3,""),"")</f>
        <v/>
      </c>
      <c r="B164" s="41" t="str">
        <f>IFERROR(IF(GEKO!J164&lt;&gt;"",$D$9,""),"")</f>
        <v/>
      </c>
      <c r="C164" s="41" t="str">
        <f>IFERROR(IF(GEKO!J164&lt;&gt;"",$B$9,""),"")</f>
        <v/>
      </c>
      <c r="D164" s="41" t="str">
        <f>IFERROR(IF(GEKO!H164&lt;&gt;"", GEKO!$B$10 &amp; " " &amp; $B$11, ""), "")</f>
        <v/>
      </c>
      <c r="E164" s="41" t="str">
        <f>IFERROR(IF(GEKO!J164&lt;&gt;"",$B$14,""),"")</f>
        <v/>
      </c>
      <c r="F164" s="41" t="str">
        <f>IFERROR(IF(GEKO!J164&lt;&gt;"",TEXT(Wohnsitz!$C$12,"MM.JJ"),""),"")</f>
        <v/>
      </c>
      <c r="G164" s="41" t="str">
        <f>IF(ISBLANK(Wohnsitz!B159),"",(Wohnsitz!B159))</f>
        <v/>
      </c>
      <c r="H164" s="41" t="str">
        <f>IF(ISBLANK(Wohnsitz!G159),"",(Wohnsitz!G159))</f>
        <v/>
      </c>
      <c r="I164" s="41" t="str">
        <f>IF(ISBLANK(Wohnsitz!H159),"",(Wohnsitz!H159))</f>
        <v/>
      </c>
      <c r="J164" s="41" t="str">
        <f>IF(ISBLANK(Wohnsitz!I159),"",(Wohnsitz!I159))</f>
        <v/>
      </c>
      <c r="K164" s="41" t="str">
        <f>IF(ISBLANK(Wohnsitz!J159),"",(Wohnsitz!J159))</f>
        <v/>
      </c>
      <c r="L164" s="15" t="str">
        <f>IF(ISBLANK(Wohnsitz!K159),"",(Wohnsitz!K159))</f>
        <v/>
      </c>
      <c r="M164" s="42" t="str">
        <f>IF(ISBLANK(Wohnsitz!W159),"",(Wohnsitz!W159))</f>
        <v/>
      </c>
      <c r="N164" s="12" t="str">
        <f>IF(ISBLANK(Wohnsitz!L159),"",(Wohnsitz!L159/60))</f>
        <v/>
      </c>
      <c r="O164" s="12" t="str">
        <f>IF(ISBLANK(Wohnsitz!M159),"",(Wohnsitz!M159/60))</f>
        <v/>
      </c>
      <c r="P164" s="12" t="str">
        <f>IF(ISBLANK(Wohnsitz!N159),"",(Wohnsitz!N159/60))</f>
        <v/>
      </c>
      <c r="Q164" s="12">
        <f t="shared" si="6"/>
        <v>0</v>
      </c>
      <c r="R164" s="12" t="str">
        <f>IF(ISBLANK(Wohnsitz!P159),"",(Wohnsitz!P159))</f>
        <v/>
      </c>
      <c r="S164" s="12" t="str">
        <f>IF(ISBLANK(Wohnsitz!Q159),"",(Wohnsitz!Q159))</f>
        <v/>
      </c>
      <c r="T164" s="12" t="str">
        <f>IF(ISBLANK(Wohnsitz!R159),"",(Wohnsitz!R159))</f>
        <v/>
      </c>
      <c r="U164" s="12" t="str">
        <f>IF(ISBLANK(Wohnsitz!S159),"",(Wohnsitz!S159))</f>
        <v/>
      </c>
      <c r="V164" s="12" t="str">
        <f>IF(ISBLANK(Wohnsitz!T159),"",(Wohnsitz!T159))</f>
        <v/>
      </c>
      <c r="W164" s="12" t="str">
        <f>IF(ISBLANK(Wohnsitz!U159),"",(Wohnsitz!U159))</f>
        <v/>
      </c>
      <c r="X164" s="35">
        <f t="shared" si="7"/>
        <v>0</v>
      </c>
    </row>
    <row r="165" spans="1:24" ht="23.25" customHeight="1" x14ac:dyDescent="0.25">
      <c r="A165" s="41" t="str">
        <f>IFERROR(IF(GEKO!J165&lt;&gt;"",$E$3,""),"")</f>
        <v/>
      </c>
      <c r="B165" s="41" t="str">
        <f>IFERROR(IF(GEKO!J165&lt;&gt;"",$D$9,""),"")</f>
        <v/>
      </c>
      <c r="C165" s="41" t="str">
        <f>IFERROR(IF(GEKO!J165&lt;&gt;"",$B$9,""),"")</f>
        <v/>
      </c>
      <c r="D165" s="41" t="str">
        <f>IFERROR(IF(GEKO!H165&lt;&gt;"", GEKO!$B$10 &amp; " " &amp; $B$11, ""), "")</f>
        <v/>
      </c>
      <c r="E165" s="41" t="str">
        <f>IFERROR(IF(GEKO!J165&lt;&gt;"",$B$14,""),"")</f>
        <v/>
      </c>
      <c r="F165" s="41" t="str">
        <f>IFERROR(IF(GEKO!J165&lt;&gt;"",TEXT(Wohnsitz!$C$12,"MM.JJ"),""),"")</f>
        <v/>
      </c>
      <c r="G165" s="41" t="str">
        <f>IF(ISBLANK(Wohnsitz!B160),"",(Wohnsitz!B160))</f>
        <v/>
      </c>
      <c r="H165" s="41" t="str">
        <f>IF(ISBLANK(Wohnsitz!G160),"",(Wohnsitz!G160))</f>
        <v/>
      </c>
      <c r="I165" s="41" t="str">
        <f>IF(ISBLANK(Wohnsitz!H160),"",(Wohnsitz!H160))</f>
        <v/>
      </c>
      <c r="J165" s="41" t="str">
        <f>IF(ISBLANK(Wohnsitz!I160),"",(Wohnsitz!I160))</f>
        <v/>
      </c>
      <c r="K165" s="41" t="str">
        <f>IF(ISBLANK(Wohnsitz!J160),"",(Wohnsitz!J160))</f>
        <v/>
      </c>
      <c r="L165" s="15" t="str">
        <f>IF(ISBLANK(Wohnsitz!K160),"",(Wohnsitz!K160))</f>
        <v/>
      </c>
      <c r="M165" s="42" t="str">
        <f>IF(ISBLANK(Wohnsitz!W160),"",(Wohnsitz!W160))</f>
        <v/>
      </c>
      <c r="N165" s="12" t="str">
        <f>IF(ISBLANK(Wohnsitz!L160),"",(Wohnsitz!L160/60))</f>
        <v/>
      </c>
      <c r="O165" s="12" t="str">
        <f>IF(ISBLANK(Wohnsitz!M160),"",(Wohnsitz!M160/60))</f>
        <v/>
      </c>
      <c r="P165" s="12" t="str">
        <f>IF(ISBLANK(Wohnsitz!N160),"",(Wohnsitz!N160/60))</f>
        <v/>
      </c>
      <c r="Q165" s="12">
        <f t="shared" si="6"/>
        <v>0</v>
      </c>
      <c r="R165" s="12" t="str">
        <f>IF(ISBLANK(Wohnsitz!P160),"",(Wohnsitz!P160))</f>
        <v/>
      </c>
      <c r="S165" s="12" t="str">
        <f>IF(ISBLANK(Wohnsitz!Q160),"",(Wohnsitz!Q160))</f>
        <v/>
      </c>
      <c r="T165" s="12" t="str">
        <f>IF(ISBLANK(Wohnsitz!R160),"",(Wohnsitz!R160))</f>
        <v/>
      </c>
      <c r="U165" s="12" t="str">
        <f>IF(ISBLANK(Wohnsitz!S160),"",(Wohnsitz!S160))</f>
        <v/>
      </c>
      <c r="V165" s="12" t="str">
        <f>IF(ISBLANK(Wohnsitz!T160),"",(Wohnsitz!T160))</f>
        <v/>
      </c>
      <c r="W165" s="12" t="str">
        <f>IF(ISBLANK(Wohnsitz!U160),"",(Wohnsitz!U160))</f>
        <v/>
      </c>
      <c r="X165" s="35">
        <f t="shared" si="7"/>
        <v>0</v>
      </c>
    </row>
    <row r="166" spans="1:24" ht="23.25" customHeight="1" x14ac:dyDescent="0.25">
      <c r="A166" s="41" t="str">
        <f>IFERROR(IF(GEKO!J166&lt;&gt;"",$E$3,""),"")</f>
        <v/>
      </c>
      <c r="B166" s="41" t="str">
        <f>IFERROR(IF(GEKO!J166&lt;&gt;"",$D$9,""),"")</f>
        <v/>
      </c>
      <c r="C166" s="41" t="str">
        <f>IFERROR(IF(GEKO!J166&lt;&gt;"",$B$9,""),"")</f>
        <v/>
      </c>
      <c r="D166" s="41" t="str">
        <f>IFERROR(IF(GEKO!H166&lt;&gt;"", GEKO!$B$10 &amp; " " &amp; $B$11, ""), "")</f>
        <v/>
      </c>
      <c r="E166" s="41" t="str">
        <f>IFERROR(IF(GEKO!J166&lt;&gt;"",$B$14,""),"")</f>
        <v/>
      </c>
      <c r="F166" s="41" t="str">
        <f>IFERROR(IF(GEKO!J166&lt;&gt;"",TEXT(Wohnsitz!$C$12,"MM.JJ"),""),"")</f>
        <v/>
      </c>
      <c r="G166" s="41" t="str">
        <f>IF(ISBLANK(Wohnsitz!B161),"",(Wohnsitz!B161))</f>
        <v/>
      </c>
      <c r="H166" s="41" t="str">
        <f>IF(ISBLANK(Wohnsitz!G161),"",(Wohnsitz!G161))</f>
        <v/>
      </c>
      <c r="I166" s="41" t="str">
        <f>IF(ISBLANK(Wohnsitz!H161),"",(Wohnsitz!H161))</f>
        <v/>
      </c>
      <c r="J166" s="41" t="str">
        <f>IF(ISBLANK(Wohnsitz!I161),"",(Wohnsitz!I161))</f>
        <v/>
      </c>
      <c r="K166" s="41" t="str">
        <f>IF(ISBLANK(Wohnsitz!J161),"",(Wohnsitz!J161))</f>
        <v/>
      </c>
      <c r="L166" s="15" t="str">
        <f>IF(ISBLANK(Wohnsitz!K161),"",(Wohnsitz!K161))</f>
        <v/>
      </c>
      <c r="M166" s="42" t="str">
        <f>IF(ISBLANK(Wohnsitz!W161),"",(Wohnsitz!W161))</f>
        <v/>
      </c>
      <c r="N166" s="12" t="str">
        <f>IF(ISBLANK(Wohnsitz!L161),"",(Wohnsitz!L161/60))</f>
        <v/>
      </c>
      <c r="O166" s="12" t="str">
        <f>IF(ISBLANK(Wohnsitz!M161),"",(Wohnsitz!M161/60))</f>
        <v/>
      </c>
      <c r="P166" s="12" t="str">
        <f>IF(ISBLANK(Wohnsitz!N161),"",(Wohnsitz!N161/60))</f>
        <v/>
      </c>
      <c r="Q166" s="12">
        <f t="shared" si="6"/>
        <v>0</v>
      </c>
      <c r="R166" s="12" t="str">
        <f>IF(ISBLANK(Wohnsitz!P161),"",(Wohnsitz!P161))</f>
        <v/>
      </c>
      <c r="S166" s="12" t="str">
        <f>IF(ISBLANK(Wohnsitz!Q161),"",(Wohnsitz!Q161))</f>
        <v/>
      </c>
      <c r="T166" s="12" t="str">
        <f>IF(ISBLANK(Wohnsitz!R161),"",(Wohnsitz!R161))</f>
        <v/>
      </c>
      <c r="U166" s="12" t="str">
        <f>IF(ISBLANK(Wohnsitz!S161),"",(Wohnsitz!S161))</f>
        <v/>
      </c>
      <c r="V166" s="12" t="str">
        <f>IF(ISBLANK(Wohnsitz!T161),"",(Wohnsitz!T161))</f>
        <v/>
      </c>
      <c r="W166" s="12" t="str">
        <f>IF(ISBLANK(Wohnsitz!U161),"",(Wohnsitz!U161))</f>
        <v/>
      </c>
      <c r="X166" s="35">
        <f t="shared" si="7"/>
        <v>0</v>
      </c>
    </row>
    <row r="167" spans="1:24" ht="23.25" customHeight="1" x14ac:dyDescent="0.25">
      <c r="A167" s="41" t="str">
        <f>IFERROR(IF(GEKO!J167&lt;&gt;"",$E$3,""),"")</f>
        <v/>
      </c>
      <c r="B167" s="41" t="str">
        <f>IFERROR(IF(GEKO!J167&lt;&gt;"",$D$9,""),"")</f>
        <v/>
      </c>
      <c r="C167" s="41" t="str">
        <f>IFERROR(IF(GEKO!J167&lt;&gt;"",$B$9,""),"")</f>
        <v/>
      </c>
      <c r="D167" s="41" t="str">
        <f>IFERROR(IF(GEKO!H167&lt;&gt;"", GEKO!$B$10 &amp; " " &amp; $B$11, ""), "")</f>
        <v/>
      </c>
      <c r="E167" s="41" t="str">
        <f>IFERROR(IF(GEKO!J167&lt;&gt;"",$B$14,""),"")</f>
        <v/>
      </c>
      <c r="F167" s="41" t="str">
        <f>IFERROR(IF(GEKO!J167&lt;&gt;"",TEXT(Wohnsitz!$C$12,"MM.JJ"),""),"")</f>
        <v/>
      </c>
      <c r="G167" s="41" t="str">
        <f>IF(ISBLANK(Wohnsitz!B162),"",(Wohnsitz!B162))</f>
        <v/>
      </c>
      <c r="H167" s="41" t="str">
        <f>IF(ISBLANK(Wohnsitz!G162),"",(Wohnsitz!G162))</f>
        <v/>
      </c>
      <c r="I167" s="41" t="str">
        <f>IF(ISBLANK(Wohnsitz!H162),"",(Wohnsitz!H162))</f>
        <v/>
      </c>
      <c r="J167" s="41" t="str">
        <f>IF(ISBLANK(Wohnsitz!I162),"",(Wohnsitz!I162))</f>
        <v/>
      </c>
      <c r="K167" s="41" t="str">
        <f>IF(ISBLANK(Wohnsitz!J162),"",(Wohnsitz!J162))</f>
        <v/>
      </c>
      <c r="L167" s="15" t="str">
        <f>IF(ISBLANK(Wohnsitz!K162),"",(Wohnsitz!K162))</f>
        <v/>
      </c>
      <c r="M167" s="42" t="str">
        <f>IF(ISBLANK(Wohnsitz!W162),"",(Wohnsitz!W162))</f>
        <v/>
      </c>
      <c r="N167" s="12" t="str">
        <f>IF(ISBLANK(Wohnsitz!L162),"",(Wohnsitz!L162/60))</f>
        <v/>
      </c>
      <c r="O167" s="12" t="str">
        <f>IF(ISBLANK(Wohnsitz!M162),"",(Wohnsitz!M162/60))</f>
        <v/>
      </c>
      <c r="P167" s="12" t="str">
        <f>IF(ISBLANK(Wohnsitz!N162),"",(Wohnsitz!N162/60))</f>
        <v/>
      </c>
      <c r="Q167" s="12">
        <f t="shared" si="6"/>
        <v>0</v>
      </c>
      <c r="R167" s="12" t="str">
        <f>IF(ISBLANK(Wohnsitz!P162),"",(Wohnsitz!P162))</f>
        <v/>
      </c>
      <c r="S167" s="12" t="str">
        <f>IF(ISBLANK(Wohnsitz!Q162),"",(Wohnsitz!Q162))</f>
        <v/>
      </c>
      <c r="T167" s="12" t="str">
        <f>IF(ISBLANK(Wohnsitz!R162),"",(Wohnsitz!R162))</f>
        <v/>
      </c>
      <c r="U167" s="12" t="str">
        <f>IF(ISBLANK(Wohnsitz!S162),"",(Wohnsitz!S162))</f>
        <v/>
      </c>
      <c r="V167" s="12" t="str">
        <f>IF(ISBLANK(Wohnsitz!T162),"",(Wohnsitz!T162))</f>
        <v/>
      </c>
      <c r="W167" s="12" t="str">
        <f>IF(ISBLANK(Wohnsitz!U162),"",(Wohnsitz!U162))</f>
        <v/>
      </c>
      <c r="X167" s="35">
        <f t="shared" si="7"/>
        <v>0</v>
      </c>
    </row>
    <row r="168" spans="1:24" ht="23.25" customHeight="1" x14ac:dyDescent="0.25">
      <c r="A168" s="41" t="str">
        <f>IFERROR(IF(GEKO!J168&lt;&gt;"",$E$3,""),"")</f>
        <v/>
      </c>
      <c r="B168" s="41" t="str">
        <f>IFERROR(IF(GEKO!J168&lt;&gt;"",$D$9,""),"")</f>
        <v/>
      </c>
      <c r="C168" s="41" t="str">
        <f>IFERROR(IF(GEKO!J168&lt;&gt;"",$B$9,""),"")</f>
        <v/>
      </c>
      <c r="D168" s="41" t="str">
        <f>IFERROR(IF(GEKO!H168&lt;&gt;"", GEKO!$B$10 &amp; " " &amp; $B$11, ""), "")</f>
        <v/>
      </c>
      <c r="E168" s="41" t="str">
        <f>IFERROR(IF(GEKO!J168&lt;&gt;"",$B$14,""),"")</f>
        <v/>
      </c>
      <c r="F168" s="41" t="str">
        <f>IFERROR(IF(GEKO!J168&lt;&gt;"",TEXT(Wohnsitz!$C$12,"MM.JJ"),""),"")</f>
        <v/>
      </c>
      <c r="G168" s="41" t="str">
        <f>IF(ISBLANK(Wohnsitz!B163),"",(Wohnsitz!B163))</f>
        <v/>
      </c>
      <c r="H168" s="41" t="str">
        <f>IF(ISBLANK(Wohnsitz!G163),"",(Wohnsitz!G163))</f>
        <v/>
      </c>
      <c r="I168" s="41" t="str">
        <f>IF(ISBLANK(Wohnsitz!H163),"",(Wohnsitz!H163))</f>
        <v/>
      </c>
      <c r="J168" s="41" t="str">
        <f>IF(ISBLANK(Wohnsitz!I163),"",(Wohnsitz!I163))</f>
        <v/>
      </c>
      <c r="K168" s="41" t="str">
        <f>IF(ISBLANK(Wohnsitz!J163),"",(Wohnsitz!J163))</f>
        <v/>
      </c>
      <c r="L168" s="15" t="str">
        <f>IF(ISBLANK(Wohnsitz!K163),"",(Wohnsitz!K163))</f>
        <v/>
      </c>
      <c r="M168" s="42" t="str">
        <f>IF(ISBLANK(Wohnsitz!W163),"",(Wohnsitz!W163))</f>
        <v/>
      </c>
      <c r="N168" s="12" t="str">
        <f>IF(ISBLANK(Wohnsitz!L163),"",(Wohnsitz!L163/60))</f>
        <v/>
      </c>
      <c r="O168" s="12" t="str">
        <f>IF(ISBLANK(Wohnsitz!M163),"",(Wohnsitz!M163/60))</f>
        <v/>
      </c>
      <c r="P168" s="12" t="str">
        <f>IF(ISBLANK(Wohnsitz!N163),"",(Wohnsitz!N163/60))</f>
        <v/>
      </c>
      <c r="Q168" s="12">
        <f t="shared" si="6"/>
        <v>0</v>
      </c>
      <c r="R168" s="12" t="str">
        <f>IF(ISBLANK(Wohnsitz!P163),"",(Wohnsitz!P163))</f>
        <v/>
      </c>
      <c r="S168" s="12" t="str">
        <f>IF(ISBLANK(Wohnsitz!Q163),"",(Wohnsitz!Q163))</f>
        <v/>
      </c>
      <c r="T168" s="12" t="str">
        <f>IF(ISBLANK(Wohnsitz!R163),"",(Wohnsitz!R163))</f>
        <v/>
      </c>
      <c r="U168" s="12" t="str">
        <f>IF(ISBLANK(Wohnsitz!S163),"",(Wohnsitz!S163))</f>
        <v/>
      </c>
      <c r="V168" s="12" t="str">
        <f>IF(ISBLANK(Wohnsitz!T163),"",(Wohnsitz!T163))</f>
        <v/>
      </c>
      <c r="W168" s="12" t="str">
        <f>IF(ISBLANK(Wohnsitz!U163),"",(Wohnsitz!U163))</f>
        <v/>
      </c>
      <c r="X168" s="35">
        <f t="shared" si="7"/>
        <v>0</v>
      </c>
    </row>
    <row r="169" spans="1:24" ht="23.25" customHeight="1" x14ac:dyDescent="0.25">
      <c r="A169" s="41" t="str">
        <f>IFERROR(IF(GEKO!J169&lt;&gt;"",$E$3,""),"")</f>
        <v/>
      </c>
      <c r="B169" s="41" t="str">
        <f>IFERROR(IF(GEKO!J169&lt;&gt;"",$D$9,""),"")</f>
        <v/>
      </c>
      <c r="C169" s="41" t="str">
        <f>IFERROR(IF(GEKO!J169&lt;&gt;"",$B$9,""),"")</f>
        <v/>
      </c>
      <c r="D169" s="41" t="str">
        <f>IFERROR(IF(GEKO!H169&lt;&gt;"", GEKO!$B$10 &amp; " " &amp; $B$11, ""), "")</f>
        <v/>
      </c>
      <c r="E169" s="41" t="str">
        <f>IFERROR(IF(GEKO!J169&lt;&gt;"",$B$14,""),"")</f>
        <v/>
      </c>
      <c r="F169" s="41" t="str">
        <f>IFERROR(IF(GEKO!J169&lt;&gt;"",TEXT(Wohnsitz!$C$12,"MM.JJ"),""),"")</f>
        <v/>
      </c>
      <c r="G169" s="41" t="str">
        <f>IF(ISBLANK(Wohnsitz!B164),"",(Wohnsitz!B164))</f>
        <v/>
      </c>
      <c r="H169" s="41" t="str">
        <f>IF(ISBLANK(Wohnsitz!G164),"",(Wohnsitz!G164))</f>
        <v/>
      </c>
      <c r="I169" s="41" t="str">
        <f>IF(ISBLANK(Wohnsitz!H164),"",(Wohnsitz!H164))</f>
        <v/>
      </c>
      <c r="J169" s="41" t="str">
        <f>IF(ISBLANK(Wohnsitz!I164),"",(Wohnsitz!I164))</f>
        <v/>
      </c>
      <c r="K169" s="41" t="str">
        <f>IF(ISBLANK(Wohnsitz!J164),"",(Wohnsitz!J164))</f>
        <v/>
      </c>
      <c r="L169" s="15" t="str">
        <f>IF(ISBLANK(Wohnsitz!K164),"",(Wohnsitz!K164))</f>
        <v/>
      </c>
      <c r="M169" s="42" t="str">
        <f>IF(ISBLANK(Wohnsitz!W164),"",(Wohnsitz!W164))</f>
        <v/>
      </c>
      <c r="N169" s="12" t="str">
        <f>IF(ISBLANK(Wohnsitz!L164),"",(Wohnsitz!L164/60))</f>
        <v/>
      </c>
      <c r="O169" s="12" t="str">
        <f>IF(ISBLANK(Wohnsitz!M164),"",(Wohnsitz!M164/60))</f>
        <v/>
      </c>
      <c r="P169" s="12" t="str">
        <f>IF(ISBLANK(Wohnsitz!N164),"",(Wohnsitz!N164/60))</f>
        <v/>
      </c>
      <c r="Q169" s="12">
        <f t="shared" si="6"/>
        <v>0</v>
      </c>
      <c r="R169" s="12" t="str">
        <f>IF(ISBLANK(Wohnsitz!P164),"",(Wohnsitz!P164))</f>
        <v/>
      </c>
      <c r="S169" s="12" t="str">
        <f>IF(ISBLANK(Wohnsitz!Q164),"",(Wohnsitz!Q164))</f>
        <v/>
      </c>
      <c r="T169" s="12" t="str">
        <f>IF(ISBLANK(Wohnsitz!R164),"",(Wohnsitz!R164))</f>
        <v/>
      </c>
      <c r="U169" s="12" t="str">
        <f>IF(ISBLANK(Wohnsitz!S164),"",(Wohnsitz!S164))</f>
        <v/>
      </c>
      <c r="V169" s="12" t="str">
        <f>IF(ISBLANK(Wohnsitz!T164),"",(Wohnsitz!T164))</f>
        <v/>
      </c>
      <c r="W169" s="12" t="str">
        <f>IF(ISBLANK(Wohnsitz!U164),"",(Wohnsitz!U164))</f>
        <v/>
      </c>
      <c r="X169" s="35">
        <f t="shared" si="7"/>
        <v>0</v>
      </c>
    </row>
    <row r="170" spans="1:24" ht="23.25" customHeight="1" x14ac:dyDescent="0.25">
      <c r="A170" s="41" t="str">
        <f>IFERROR(IF(GEKO!J170&lt;&gt;"",$E$3,""),"")</f>
        <v/>
      </c>
      <c r="B170" s="41" t="str">
        <f>IFERROR(IF(GEKO!J170&lt;&gt;"",$D$9,""),"")</f>
        <v/>
      </c>
      <c r="C170" s="41" t="str">
        <f>IFERROR(IF(GEKO!J170&lt;&gt;"",$B$9,""),"")</f>
        <v/>
      </c>
      <c r="D170" s="41" t="str">
        <f>IFERROR(IF(GEKO!H170&lt;&gt;"", GEKO!$B$10 &amp; " " &amp; $B$11, ""), "")</f>
        <v/>
      </c>
      <c r="E170" s="41" t="str">
        <f>IFERROR(IF(GEKO!J170&lt;&gt;"",$B$14,""),"")</f>
        <v/>
      </c>
      <c r="F170" s="41" t="str">
        <f>IFERROR(IF(GEKO!J170&lt;&gt;"",TEXT(Wohnsitz!$C$12,"MM.JJ"),""),"")</f>
        <v/>
      </c>
      <c r="G170" s="41" t="str">
        <f>IF(ISBLANK(Wohnsitz!B165),"",(Wohnsitz!B165))</f>
        <v/>
      </c>
      <c r="H170" s="41" t="str">
        <f>IF(ISBLANK(Wohnsitz!G165),"",(Wohnsitz!G165))</f>
        <v/>
      </c>
      <c r="I170" s="41" t="str">
        <f>IF(ISBLANK(Wohnsitz!H165),"",(Wohnsitz!H165))</f>
        <v/>
      </c>
      <c r="J170" s="41" t="str">
        <f>IF(ISBLANK(Wohnsitz!I165),"",(Wohnsitz!I165))</f>
        <v/>
      </c>
      <c r="K170" s="41" t="str">
        <f>IF(ISBLANK(Wohnsitz!J165),"",(Wohnsitz!J165))</f>
        <v/>
      </c>
      <c r="L170" s="15" t="str">
        <f>IF(ISBLANK(Wohnsitz!K165),"",(Wohnsitz!K165))</f>
        <v/>
      </c>
      <c r="M170" s="42" t="str">
        <f>IF(ISBLANK(Wohnsitz!W165),"",(Wohnsitz!W165))</f>
        <v/>
      </c>
      <c r="N170" s="12" t="str">
        <f>IF(ISBLANK(Wohnsitz!L165),"",(Wohnsitz!L165/60))</f>
        <v/>
      </c>
      <c r="O170" s="12" t="str">
        <f>IF(ISBLANK(Wohnsitz!M165),"",(Wohnsitz!M165/60))</f>
        <v/>
      </c>
      <c r="P170" s="12" t="str">
        <f>IF(ISBLANK(Wohnsitz!N165),"",(Wohnsitz!N165/60))</f>
        <v/>
      </c>
      <c r="Q170" s="12">
        <f t="shared" si="6"/>
        <v>0</v>
      </c>
      <c r="R170" s="12" t="str">
        <f>IF(ISBLANK(Wohnsitz!P165),"",(Wohnsitz!P165))</f>
        <v/>
      </c>
      <c r="S170" s="12" t="str">
        <f>IF(ISBLANK(Wohnsitz!Q165),"",(Wohnsitz!Q165))</f>
        <v/>
      </c>
      <c r="T170" s="12" t="str">
        <f>IF(ISBLANK(Wohnsitz!R165),"",(Wohnsitz!R165))</f>
        <v/>
      </c>
      <c r="U170" s="12" t="str">
        <f>IF(ISBLANK(Wohnsitz!S165),"",(Wohnsitz!S165))</f>
        <v/>
      </c>
      <c r="V170" s="12" t="str">
        <f>IF(ISBLANK(Wohnsitz!T165),"",(Wohnsitz!T165))</f>
        <v/>
      </c>
      <c r="W170" s="12" t="str">
        <f>IF(ISBLANK(Wohnsitz!U165),"",(Wohnsitz!U165))</f>
        <v/>
      </c>
      <c r="X170" s="35">
        <f t="shared" si="7"/>
        <v>0</v>
      </c>
    </row>
    <row r="171" spans="1:24" ht="23.25" customHeight="1" x14ac:dyDescent="0.25">
      <c r="A171" s="41" t="str">
        <f>IFERROR(IF(GEKO!J171&lt;&gt;"",$E$3,""),"")</f>
        <v/>
      </c>
      <c r="B171" s="41" t="str">
        <f>IFERROR(IF(GEKO!J171&lt;&gt;"",$D$9,""),"")</f>
        <v/>
      </c>
      <c r="C171" s="41" t="str">
        <f>IFERROR(IF(GEKO!J171&lt;&gt;"",$B$9,""),"")</f>
        <v/>
      </c>
      <c r="D171" s="41" t="str">
        <f>IFERROR(IF(GEKO!H171&lt;&gt;"", GEKO!$B$10 &amp; " " &amp; $B$11, ""), "")</f>
        <v/>
      </c>
      <c r="E171" s="41" t="str">
        <f>IFERROR(IF(GEKO!J171&lt;&gt;"",$B$14,""),"")</f>
        <v/>
      </c>
      <c r="F171" s="41" t="str">
        <f>IFERROR(IF(GEKO!J171&lt;&gt;"",TEXT(Wohnsitz!$C$12,"MM.JJ"),""),"")</f>
        <v/>
      </c>
      <c r="G171" s="41" t="str">
        <f>IF(ISBLANK(Wohnsitz!B166),"",(Wohnsitz!B166))</f>
        <v/>
      </c>
      <c r="H171" s="41" t="str">
        <f>IF(ISBLANK(Wohnsitz!G166),"",(Wohnsitz!G166))</f>
        <v/>
      </c>
      <c r="I171" s="41" t="str">
        <f>IF(ISBLANK(Wohnsitz!H166),"",(Wohnsitz!H166))</f>
        <v/>
      </c>
      <c r="J171" s="41" t="str">
        <f>IF(ISBLANK(Wohnsitz!I166),"",(Wohnsitz!I166))</f>
        <v/>
      </c>
      <c r="K171" s="41" t="str">
        <f>IF(ISBLANK(Wohnsitz!J166),"",(Wohnsitz!J166))</f>
        <v/>
      </c>
      <c r="L171" s="15" t="str">
        <f>IF(ISBLANK(Wohnsitz!K166),"",(Wohnsitz!K166))</f>
        <v/>
      </c>
      <c r="M171" s="42" t="str">
        <f>IF(ISBLANK(Wohnsitz!W166),"",(Wohnsitz!W166))</f>
        <v/>
      </c>
      <c r="N171" s="12" t="str">
        <f>IF(ISBLANK(Wohnsitz!L166),"",(Wohnsitz!L166/60))</f>
        <v/>
      </c>
      <c r="O171" s="12" t="str">
        <f>IF(ISBLANK(Wohnsitz!M166),"",(Wohnsitz!M166/60))</f>
        <v/>
      </c>
      <c r="P171" s="12" t="str">
        <f>IF(ISBLANK(Wohnsitz!N166),"",(Wohnsitz!N166/60))</f>
        <v/>
      </c>
      <c r="Q171" s="12">
        <f t="shared" si="6"/>
        <v>0</v>
      </c>
      <c r="R171" s="12" t="str">
        <f>IF(ISBLANK(Wohnsitz!P166),"",(Wohnsitz!P166))</f>
        <v/>
      </c>
      <c r="S171" s="12" t="str">
        <f>IF(ISBLANK(Wohnsitz!Q166),"",(Wohnsitz!Q166))</f>
        <v/>
      </c>
      <c r="T171" s="12" t="str">
        <f>IF(ISBLANK(Wohnsitz!R166),"",(Wohnsitz!R166))</f>
        <v/>
      </c>
      <c r="U171" s="12" t="str">
        <f>IF(ISBLANK(Wohnsitz!S166),"",(Wohnsitz!S166))</f>
        <v/>
      </c>
      <c r="V171" s="12" t="str">
        <f>IF(ISBLANK(Wohnsitz!T166),"",(Wohnsitz!T166))</f>
        <v/>
      </c>
      <c r="W171" s="12" t="str">
        <f>IF(ISBLANK(Wohnsitz!U166),"",(Wohnsitz!U166))</f>
        <v/>
      </c>
      <c r="X171" s="35">
        <f t="shared" si="7"/>
        <v>0</v>
      </c>
    </row>
    <row r="172" spans="1:24" ht="23.25" customHeight="1" x14ac:dyDescent="0.25">
      <c r="A172" s="41" t="str">
        <f>IFERROR(IF(GEKO!J172&lt;&gt;"",$E$3,""),"")</f>
        <v/>
      </c>
      <c r="B172" s="41" t="str">
        <f>IFERROR(IF(GEKO!J172&lt;&gt;"",$D$9,""),"")</f>
        <v/>
      </c>
      <c r="C172" s="41" t="str">
        <f>IFERROR(IF(GEKO!J172&lt;&gt;"",$B$9,""),"")</f>
        <v/>
      </c>
      <c r="D172" s="41" t="str">
        <f>IFERROR(IF(GEKO!H172&lt;&gt;"", GEKO!$B$10 &amp; " " &amp; $B$11, ""), "")</f>
        <v/>
      </c>
      <c r="E172" s="41" t="str">
        <f>IFERROR(IF(GEKO!J172&lt;&gt;"",$B$14,""),"")</f>
        <v/>
      </c>
      <c r="F172" s="41" t="str">
        <f>IFERROR(IF(GEKO!J172&lt;&gt;"",TEXT(Wohnsitz!$C$12,"MM.JJ"),""),"")</f>
        <v/>
      </c>
      <c r="G172" s="41" t="str">
        <f>IF(ISBLANK(Wohnsitz!B167),"",(Wohnsitz!B167))</f>
        <v/>
      </c>
      <c r="H172" s="41" t="str">
        <f>IF(ISBLANK(Wohnsitz!G167),"",(Wohnsitz!G167))</f>
        <v/>
      </c>
      <c r="I172" s="41" t="str">
        <f>IF(ISBLANK(Wohnsitz!H167),"",(Wohnsitz!H167))</f>
        <v/>
      </c>
      <c r="J172" s="41" t="str">
        <f>IF(ISBLANK(Wohnsitz!I167),"",(Wohnsitz!I167))</f>
        <v/>
      </c>
      <c r="K172" s="41" t="str">
        <f>IF(ISBLANK(Wohnsitz!J167),"",(Wohnsitz!J167))</f>
        <v/>
      </c>
      <c r="L172" s="15" t="str">
        <f>IF(ISBLANK(Wohnsitz!K167),"",(Wohnsitz!K167))</f>
        <v/>
      </c>
      <c r="M172" s="42" t="str">
        <f>IF(ISBLANK(Wohnsitz!W167),"",(Wohnsitz!W167))</f>
        <v/>
      </c>
      <c r="N172" s="12" t="str">
        <f>IF(ISBLANK(Wohnsitz!L167),"",(Wohnsitz!L167/60))</f>
        <v/>
      </c>
      <c r="O172" s="12" t="str">
        <f>IF(ISBLANK(Wohnsitz!M167),"",(Wohnsitz!M167/60))</f>
        <v/>
      </c>
      <c r="P172" s="12" t="str">
        <f>IF(ISBLANK(Wohnsitz!N167),"",(Wohnsitz!N167/60))</f>
        <v/>
      </c>
      <c r="Q172" s="12">
        <f t="shared" si="6"/>
        <v>0</v>
      </c>
      <c r="R172" s="12" t="str">
        <f>IF(ISBLANK(Wohnsitz!P167),"",(Wohnsitz!P167))</f>
        <v/>
      </c>
      <c r="S172" s="12" t="str">
        <f>IF(ISBLANK(Wohnsitz!Q167),"",(Wohnsitz!Q167))</f>
        <v/>
      </c>
      <c r="T172" s="12" t="str">
        <f>IF(ISBLANK(Wohnsitz!R167),"",(Wohnsitz!R167))</f>
        <v/>
      </c>
      <c r="U172" s="12" t="str">
        <f>IF(ISBLANK(Wohnsitz!S167),"",(Wohnsitz!S167))</f>
        <v/>
      </c>
      <c r="V172" s="12" t="str">
        <f>IF(ISBLANK(Wohnsitz!T167),"",(Wohnsitz!T167))</f>
        <v/>
      </c>
      <c r="W172" s="12" t="str">
        <f>IF(ISBLANK(Wohnsitz!U167),"",(Wohnsitz!U167))</f>
        <v/>
      </c>
      <c r="X172" s="35">
        <f t="shared" si="7"/>
        <v>0</v>
      </c>
    </row>
    <row r="173" spans="1:24" ht="23.25" customHeight="1" x14ac:dyDescent="0.25">
      <c r="A173" s="41" t="str">
        <f>IFERROR(IF(GEKO!J173&lt;&gt;"",$E$3,""),"")</f>
        <v/>
      </c>
      <c r="B173" s="41" t="str">
        <f>IFERROR(IF(GEKO!J173&lt;&gt;"",$D$9,""),"")</f>
        <v/>
      </c>
      <c r="C173" s="41" t="str">
        <f>IFERROR(IF(GEKO!J173&lt;&gt;"",$B$9,""),"")</f>
        <v/>
      </c>
      <c r="D173" s="41" t="str">
        <f>IFERROR(IF(GEKO!H173&lt;&gt;"", GEKO!$B$10 &amp; " " &amp; $B$11, ""), "")</f>
        <v/>
      </c>
      <c r="E173" s="41" t="str">
        <f>IFERROR(IF(GEKO!J173&lt;&gt;"",$B$14,""),"")</f>
        <v/>
      </c>
      <c r="F173" s="41" t="str">
        <f>IFERROR(IF(GEKO!J173&lt;&gt;"",TEXT(Wohnsitz!$C$12,"MM.JJ"),""),"")</f>
        <v/>
      </c>
      <c r="G173" s="41" t="str">
        <f>IF(ISBLANK(Wohnsitz!B168),"",(Wohnsitz!B168))</f>
        <v/>
      </c>
      <c r="H173" s="41" t="str">
        <f>IF(ISBLANK(Wohnsitz!G168),"",(Wohnsitz!G168))</f>
        <v/>
      </c>
      <c r="I173" s="41" t="str">
        <f>IF(ISBLANK(Wohnsitz!H168),"",(Wohnsitz!H168))</f>
        <v/>
      </c>
      <c r="J173" s="41" t="str">
        <f>IF(ISBLANK(Wohnsitz!I168),"",(Wohnsitz!I168))</f>
        <v/>
      </c>
      <c r="K173" s="41" t="str">
        <f>IF(ISBLANK(Wohnsitz!J168),"",(Wohnsitz!J168))</f>
        <v/>
      </c>
      <c r="L173" s="15" t="str">
        <f>IF(ISBLANK(Wohnsitz!K168),"",(Wohnsitz!K168))</f>
        <v/>
      </c>
      <c r="M173" s="42" t="str">
        <f>IF(ISBLANK(Wohnsitz!W168),"",(Wohnsitz!W168))</f>
        <v/>
      </c>
      <c r="N173" s="12" t="str">
        <f>IF(ISBLANK(Wohnsitz!L168),"",(Wohnsitz!L168/60))</f>
        <v/>
      </c>
      <c r="O173" s="12" t="str">
        <f>IF(ISBLANK(Wohnsitz!M168),"",(Wohnsitz!M168/60))</f>
        <v/>
      </c>
      <c r="P173" s="12" t="str">
        <f>IF(ISBLANK(Wohnsitz!N168),"",(Wohnsitz!N168/60))</f>
        <v/>
      </c>
      <c r="Q173" s="12">
        <f t="shared" si="6"/>
        <v>0</v>
      </c>
      <c r="R173" s="12" t="str">
        <f>IF(ISBLANK(Wohnsitz!P168),"",(Wohnsitz!P168))</f>
        <v/>
      </c>
      <c r="S173" s="12" t="str">
        <f>IF(ISBLANK(Wohnsitz!Q168),"",(Wohnsitz!Q168))</f>
        <v/>
      </c>
      <c r="T173" s="12" t="str">
        <f>IF(ISBLANK(Wohnsitz!R168),"",(Wohnsitz!R168))</f>
        <v/>
      </c>
      <c r="U173" s="12" t="str">
        <f>IF(ISBLANK(Wohnsitz!S168),"",(Wohnsitz!S168))</f>
        <v/>
      </c>
      <c r="V173" s="12" t="str">
        <f>IF(ISBLANK(Wohnsitz!T168),"",(Wohnsitz!T168))</f>
        <v/>
      </c>
      <c r="W173" s="12" t="str">
        <f>IF(ISBLANK(Wohnsitz!U168),"",(Wohnsitz!U168))</f>
        <v/>
      </c>
      <c r="X173" s="35">
        <f t="shared" si="7"/>
        <v>0</v>
      </c>
    </row>
    <row r="174" spans="1:24" ht="23.25" customHeight="1" x14ac:dyDescent="0.25">
      <c r="A174" s="41" t="str">
        <f>IFERROR(IF(GEKO!J174&lt;&gt;"",$E$3,""),"")</f>
        <v/>
      </c>
      <c r="B174" s="41" t="str">
        <f>IFERROR(IF(GEKO!J174&lt;&gt;"",$D$9,""),"")</f>
        <v/>
      </c>
      <c r="C174" s="41" t="str">
        <f>IFERROR(IF(GEKO!J174&lt;&gt;"",$B$9,""),"")</f>
        <v/>
      </c>
      <c r="D174" s="41" t="str">
        <f>IFERROR(IF(GEKO!H174&lt;&gt;"", GEKO!$B$10 &amp; " " &amp; $B$11, ""), "")</f>
        <v/>
      </c>
      <c r="E174" s="41" t="str">
        <f>IFERROR(IF(GEKO!J174&lt;&gt;"",$B$14,""),"")</f>
        <v/>
      </c>
      <c r="F174" s="41" t="str">
        <f>IFERROR(IF(GEKO!J174&lt;&gt;"",TEXT(Wohnsitz!$C$12,"MM.JJ"),""),"")</f>
        <v/>
      </c>
      <c r="G174" s="41" t="str">
        <f>IF(ISBLANK(Wohnsitz!B169),"",(Wohnsitz!B169))</f>
        <v/>
      </c>
      <c r="H174" s="41" t="str">
        <f>IF(ISBLANK(Wohnsitz!G169),"",(Wohnsitz!G169))</f>
        <v/>
      </c>
      <c r="I174" s="41" t="str">
        <f>IF(ISBLANK(Wohnsitz!H169),"",(Wohnsitz!H169))</f>
        <v/>
      </c>
      <c r="J174" s="41" t="str">
        <f>IF(ISBLANK(Wohnsitz!I169),"",(Wohnsitz!I169))</f>
        <v/>
      </c>
      <c r="K174" s="41" t="str">
        <f>IF(ISBLANK(Wohnsitz!J169),"",(Wohnsitz!J169))</f>
        <v/>
      </c>
      <c r="L174" s="15" t="str">
        <f>IF(ISBLANK(Wohnsitz!K169),"",(Wohnsitz!K169))</f>
        <v/>
      </c>
      <c r="M174" s="42" t="str">
        <f>IF(ISBLANK(Wohnsitz!W169),"",(Wohnsitz!W169))</f>
        <v/>
      </c>
      <c r="N174" s="12" t="str">
        <f>IF(ISBLANK(Wohnsitz!L169),"",(Wohnsitz!L169/60))</f>
        <v/>
      </c>
      <c r="O174" s="12" t="str">
        <f>IF(ISBLANK(Wohnsitz!M169),"",(Wohnsitz!M169/60))</f>
        <v/>
      </c>
      <c r="P174" s="12" t="str">
        <f>IF(ISBLANK(Wohnsitz!N169),"",(Wohnsitz!N169/60))</f>
        <v/>
      </c>
      <c r="Q174" s="12">
        <f t="shared" si="6"/>
        <v>0</v>
      </c>
      <c r="R174" s="12" t="str">
        <f>IF(ISBLANK(Wohnsitz!P169),"",(Wohnsitz!P169))</f>
        <v/>
      </c>
      <c r="S174" s="12" t="str">
        <f>IF(ISBLANK(Wohnsitz!Q169),"",(Wohnsitz!Q169))</f>
        <v/>
      </c>
      <c r="T174" s="12" t="str">
        <f>IF(ISBLANK(Wohnsitz!R169),"",(Wohnsitz!R169))</f>
        <v/>
      </c>
      <c r="U174" s="12" t="str">
        <f>IF(ISBLANK(Wohnsitz!S169),"",(Wohnsitz!S169))</f>
        <v/>
      </c>
      <c r="V174" s="12" t="str">
        <f>IF(ISBLANK(Wohnsitz!T169),"",(Wohnsitz!T169))</f>
        <v/>
      </c>
      <c r="W174" s="12" t="str">
        <f>IF(ISBLANK(Wohnsitz!U169),"",(Wohnsitz!U169))</f>
        <v/>
      </c>
      <c r="X174" s="35">
        <f t="shared" si="7"/>
        <v>0</v>
      </c>
    </row>
    <row r="175" spans="1:24" ht="23.25" customHeight="1" x14ac:dyDescent="0.25">
      <c r="A175" s="41" t="str">
        <f>IFERROR(IF(GEKO!J175&lt;&gt;"",$E$3,""),"")</f>
        <v/>
      </c>
      <c r="B175" s="41" t="str">
        <f>IFERROR(IF(GEKO!J175&lt;&gt;"",$D$9,""),"")</f>
        <v/>
      </c>
      <c r="C175" s="41" t="str">
        <f>IFERROR(IF(GEKO!J175&lt;&gt;"",$B$9,""),"")</f>
        <v/>
      </c>
      <c r="D175" s="41" t="str">
        <f>IFERROR(IF(GEKO!H175&lt;&gt;"", GEKO!$B$10 &amp; " " &amp; $B$11, ""), "")</f>
        <v/>
      </c>
      <c r="E175" s="41" t="str">
        <f>IFERROR(IF(GEKO!J175&lt;&gt;"",$B$14,""),"")</f>
        <v/>
      </c>
      <c r="F175" s="41" t="str">
        <f>IFERROR(IF(GEKO!J175&lt;&gt;"",TEXT(Wohnsitz!$C$12,"MM.JJ"),""),"")</f>
        <v/>
      </c>
      <c r="G175" s="41" t="str">
        <f>IF(ISBLANK(Wohnsitz!B170),"",(Wohnsitz!B170))</f>
        <v/>
      </c>
      <c r="H175" s="41" t="str">
        <f>IF(ISBLANK(Wohnsitz!G170),"",(Wohnsitz!G170))</f>
        <v/>
      </c>
      <c r="I175" s="41" t="str">
        <f>IF(ISBLANK(Wohnsitz!H170),"",(Wohnsitz!H170))</f>
        <v/>
      </c>
      <c r="J175" s="41" t="str">
        <f>IF(ISBLANK(Wohnsitz!I170),"",(Wohnsitz!I170))</f>
        <v/>
      </c>
      <c r="K175" s="41" t="str">
        <f>IF(ISBLANK(Wohnsitz!J170),"",(Wohnsitz!J170))</f>
        <v/>
      </c>
      <c r="L175" s="15" t="str">
        <f>IF(ISBLANK(Wohnsitz!K170),"",(Wohnsitz!K170))</f>
        <v/>
      </c>
      <c r="M175" s="42" t="str">
        <f>IF(ISBLANK(Wohnsitz!W170),"",(Wohnsitz!W170))</f>
        <v/>
      </c>
      <c r="N175" s="12" t="str">
        <f>IF(ISBLANK(Wohnsitz!L170),"",(Wohnsitz!L170/60))</f>
        <v/>
      </c>
      <c r="O175" s="12" t="str">
        <f>IF(ISBLANK(Wohnsitz!M170),"",(Wohnsitz!M170/60))</f>
        <v/>
      </c>
      <c r="P175" s="12" t="str">
        <f>IF(ISBLANK(Wohnsitz!N170),"",(Wohnsitz!N170/60))</f>
        <v/>
      </c>
      <c r="Q175" s="12">
        <f t="shared" si="6"/>
        <v>0</v>
      </c>
      <c r="R175" s="12" t="str">
        <f>IF(ISBLANK(Wohnsitz!P170),"",(Wohnsitz!P170))</f>
        <v/>
      </c>
      <c r="S175" s="12" t="str">
        <f>IF(ISBLANK(Wohnsitz!Q170),"",(Wohnsitz!Q170))</f>
        <v/>
      </c>
      <c r="T175" s="12" t="str">
        <f>IF(ISBLANK(Wohnsitz!R170),"",(Wohnsitz!R170))</f>
        <v/>
      </c>
      <c r="U175" s="12" t="str">
        <f>IF(ISBLANK(Wohnsitz!S170),"",(Wohnsitz!S170))</f>
        <v/>
      </c>
      <c r="V175" s="12" t="str">
        <f>IF(ISBLANK(Wohnsitz!T170),"",(Wohnsitz!T170))</f>
        <v/>
      </c>
      <c r="W175" s="12" t="str">
        <f>IF(ISBLANK(Wohnsitz!U170),"",(Wohnsitz!U170))</f>
        <v/>
      </c>
      <c r="X175" s="35">
        <f t="shared" si="7"/>
        <v>0</v>
      </c>
    </row>
    <row r="176" spans="1:24" ht="23.25" customHeight="1" x14ac:dyDescent="0.25">
      <c r="A176" s="41" t="str">
        <f>IFERROR(IF(GEKO!J176&lt;&gt;"",$E$3,""),"")</f>
        <v/>
      </c>
      <c r="B176" s="41" t="str">
        <f>IFERROR(IF(GEKO!J176&lt;&gt;"",$D$9,""),"")</f>
        <v/>
      </c>
      <c r="C176" s="41" t="str">
        <f>IFERROR(IF(GEKO!J176&lt;&gt;"",$B$9,""),"")</f>
        <v/>
      </c>
      <c r="D176" s="41" t="str">
        <f>IFERROR(IF(GEKO!H176&lt;&gt;"", GEKO!$B$10 &amp; " " &amp; $B$11, ""), "")</f>
        <v/>
      </c>
      <c r="E176" s="41" t="str">
        <f>IFERROR(IF(GEKO!J176&lt;&gt;"",$B$14,""),"")</f>
        <v/>
      </c>
      <c r="F176" s="41" t="str">
        <f>IFERROR(IF(GEKO!J176&lt;&gt;"",TEXT(Wohnsitz!$C$12,"MM.JJ"),""),"")</f>
        <v/>
      </c>
      <c r="G176" s="41" t="str">
        <f>IF(ISBLANK(Wohnsitz!B171),"",(Wohnsitz!B171))</f>
        <v/>
      </c>
      <c r="H176" s="41" t="str">
        <f>IF(ISBLANK(Wohnsitz!G171),"",(Wohnsitz!G171))</f>
        <v/>
      </c>
      <c r="I176" s="41" t="str">
        <f>IF(ISBLANK(Wohnsitz!H171),"",(Wohnsitz!H171))</f>
        <v/>
      </c>
      <c r="J176" s="41" t="str">
        <f>IF(ISBLANK(Wohnsitz!I171),"",(Wohnsitz!I171))</f>
        <v/>
      </c>
      <c r="K176" s="41" t="str">
        <f>IF(ISBLANK(Wohnsitz!J171),"",(Wohnsitz!J171))</f>
        <v/>
      </c>
      <c r="L176" s="15" t="str">
        <f>IF(ISBLANK(Wohnsitz!K171),"",(Wohnsitz!K171))</f>
        <v/>
      </c>
      <c r="M176" s="42" t="str">
        <f>IF(ISBLANK(Wohnsitz!W171),"",(Wohnsitz!W171))</f>
        <v/>
      </c>
      <c r="N176" s="12" t="str">
        <f>IF(ISBLANK(Wohnsitz!L171),"",(Wohnsitz!L171/60))</f>
        <v/>
      </c>
      <c r="O176" s="12" t="str">
        <f>IF(ISBLANK(Wohnsitz!M171),"",(Wohnsitz!M171/60))</f>
        <v/>
      </c>
      <c r="P176" s="12" t="str">
        <f>IF(ISBLANK(Wohnsitz!N171),"",(Wohnsitz!N171/60))</f>
        <v/>
      </c>
      <c r="Q176" s="12">
        <f t="shared" si="6"/>
        <v>0</v>
      </c>
      <c r="R176" s="12" t="str">
        <f>IF(ISBLANK(Wohnsitz!P171),"",(Wohnsitz!P171))</f>
        <v/>
      </c>
      <c r="S176" s="12" t="str">
        <f>IF(ISBLANK(Wohnsitz!Q171),"",(Wohnsitz!Q171))</f>
        <v/>
      </c>
      <c r="T176" s="12" t="str">
        <f>IF(ISBLANK(Wohnsitz!R171),"",(Wohnsitz!R171))</f>
        <v/>
      </c>
      <c r="U176" s="12" t="str">
        <f>IF(ISBLANK(Wohnsitz!S171),"",(Wohnsitz!S171))</f>
        <v/>
      </c>
      <c r="V176" s="12" t="str">
        <f>IF(ISBLANK(Wohnsitz!T171),"",(Wohnsitz!T171))</f>
        <v/>
      </c>
      <c r="W176" s="12" t="str">
        <f>IF(ISBLANK(Wohnsitz!U171),"",(Wohnsitz!U171))</f>
        <v/>
      </c>
      <c r="X176" s="35">
        <f t="shared" si="7"/>
        <v>0</v>
      </c>
    </row>
    <row r="177" spans="1:24" ht="23.25" customHeight="1" x14ac:dyDescent="0.25">
      <c r="A177" s="41" t="str">
        <f>IFERROR(IF(GEKO!J177&lt;&gt;"",$E$3,""),"")</f>
        <v/>
      </c>
      <c r="B177" s="41" t="str">
        <f>IFERROR(IF(GEKO!J177&lt;&gt;"",$D$9,""),"")</f>
        <v/>
      </c>
      <c r="C177" s="41" t="str">
        <f>IFERROR(IF(GEKO!J177&lt;&gt;"",$B$9,""),"")</f>
        <v/>
      </c>
      <c r="D177" s="41" t="str">
        <f>IFERROR(IF(GEKO!H177&lt;&gt;"", GEKO!$B$10 &amp; " " &amp; $B$11, ""), "")</f>
        <v/>
      </c>
      <c r="E177" s="41" t="str">
        <f>IFERROR(IF(GEKO!J177&lt;&gt;"",$B$14,""),"")</f>
        <v/>
      </c>
      <c r="F177" s="41" t="str">
        <f>IFERROR(IF(GEKO!J177&lt;&gt;"",TEXT(Wohnsitz!$C$12,"MM.JJ"),""),"")</f>
        <v/>
      </c>
      <c r="G177" s="41" t="str">
        <f>IF(ISBLANK(Wohnsitz!B172),"",(Wohnsitz!B172))</f>
        <v/>
      </c>
      <c r="H177" s="41" t="str">
        <f>IF(ISBLANK(Wohnsitz!G172),"",(Wohnsitz!G172))</f>
        <v/>
      </c>
      <c r="I177" s="41" t="str">
        <f>IF(ISBLANK(Wohnsitz!H172),"",(Wohnsitz!H172))</f>
        <v/>
      </c>
      <c r="J177" s="41" t="str">
        <f>IF(ISBLANK(Wohnsitz!I172),"",(Wohnsitz!I172))</f>
        <v/>
      </c>
      <c r="K177" s="41" t="str">
        <f>IF(ISBLANK(Wohnsitz!J172),"",(Wohnsitz!J172))</f>
        <v/>
      </c>
      <c r="L177" s="15" t="str">
        <f>IF(ISBLANK(Wohnsitz!K172),"",(Wohnsitz!K172))</f>
        <v/>
      </c>
      <c r="M177" s="42" t="str">
        <f>IF(ISBLANK(Wohnsitz!W172),"",(Wohnsitz!W172))</f>
        <v/>
      </c>
      <c r="N177" s="12" t="str">
        <f>IF(ISBLANK(Wohnsitz!L172),"",(Wohnsitz!L172/60))</f>
        <v/>
      </c>
      <c r="O177" s="12" t="str">
        <f>IF(ISBLANK(Wohnsitz!M172),"",(Wohnsitz!M172/60))</f>
        <v/>
      </c>
      <c r="P177" s="12" t="str">
        <f>IF(ISBLANK(Wohnsitz!N172),"",(Wohnsitz!N172/60))</f>
        <v/>
      </c>
      <c r="Q177" s="12">
        <f t="shared" si="6"/>
        <v>0</v>
      </c>
      <c r="R177" s="12" t="str">
        <f>IF(ISBLANK(Wohnsitz!P172),"",(Wohnsitz!P172))</f>
        <v/>
      </c>
      <c r="S177" s="12" t="str">
        <f>IF(ISBLANK(Wohnsitz!Q172),"",(Wohnsitz!Q172))</f>
        <v/>
      </c>
      <c r="T177" s="12" t="str">
        <f>IF(ISBLANK(Wohnsitz!R172),"",(Wohnsitz!R172))</f>
        <v/>
      </c>
      <c r="U177" s="12" t="str">
        <f>IF(ISBLANK(Wohnsitz!S172),"",(Wohnsitz!S172))</f>
        <v/>
      </c>
      <c r="V177" s="12" t="str">
        <f>IF(ISBLANK(Wohnsitz!T172),"",(Wohnsitz!T172))</f>
        <v/>
      </c>
      <c r="W177" s="12" t="str">
        <f>IF(ISBLANK(Wohnsitz!U172),"",(Wohnsitz!U172))</f>
        <v/>
      </c>
      <c r="X177" s="35">
        <f t="shared" si="7"/>
        <v>0</v>
      </c>
    </row>
    <row r="178" spans="1:24" ht="23.25" customHeight="1" x14ac:dyDescent="0.25">
      <c r="A178" s="41" t="str">
        <f>IFERROR(IF(GEKO!J178&lt;&gt;"",$E$3,""),"")</f>
        <v/>
      </c>
      <c r="B178" s="41" t="str">
        <f>IFERROR(IF(GEKO!J178&lt;&gt;"",$D$9,""),"")</f>
        <v/>
      </c>
      <c r="C178" s="41" t="str">
        <f>IFERROR(IF(GEKO!J178&lt;&gt;"",$B$9,""),"")</f>
        <v/>
      </c>
      <c r="D178" s="41" t="str">
        <f>IFERROR(IF(GEKO!H178&lt;&gt;"", GEKO!$B$10 &amp; " " &amp; $B$11, ""), "")</f>
        <v/>
      </c>
      <c r="E178" s="41" t="str">
        <f>IFERROR(IF(GEKO!J178&lt;&gt;"",$B$14,""),"")</f>
        <v/>
      </c>
      <c r="F178" s="41" t="str">
        <f>IFERROR(IF(GEKO!J178&lt;&gt;"",TEXT(Wohnsitz!$C$12,"MM.JJ"),""),"")</f>
        <v/>
      </c>
      <c r="G178" s="41" t="str">
        <f>IF(ISBLANK(Wohnsitz!B173),"",(Wohnsitz!B173))</f>
        <v/>
      </c>
      <c r="H178" s="41" t="str">
        <f>IF(ISBLANK(Wohnsitz!G173),"",(Wohnsitz!G173))</f>
        <v/>
      </c>
      <c r="I178" s="41" t="str">
        <f>IF(ISBLANK(Wohnsitz!H173),"",(Wohnsitz!H173))</f>
        <v/>
      </c>
      <c r="J178" s="41" t="str">
        <f>IF(ISBLANK(Wohnsitz!I173),"",(Wohnsitz!I173))</f>
        <v/>
      </c>
      <c r="K178" s="41" t="str">
        <f>IF(ISBLANK(Wohnsitz!J173),"",(Wohnsitz!J173))</f>
        <v/>
      </c>
      <c r="L178" s="15" t="str">
        <f>IF(ISBLANK(Wohnsitz!K173),"",(Wohnsitz!K173))</f>
        <v/>
      </c>
      <c r="M178" s="42" t="str">
        <f>IF(ISBLANK(Wohnsitz!W173),"",(Wohnsitz!W173))</f>
        <v/>
      </c>
      <c r="N178" s="12" t="str">
        <f>IF(ISBLANK(Wohnsitz!L173),"",(Wohnsitz!L173/60))</f>
        <v/>
      </c>
      <c r="O178" s="12" t="str">
        <f>IF(ISBLANK(Wohnsitz!M173),"",(Wohnsitz!M173/60))</f>
        <v/>
      </c>
      <c r="P178" s="12" t="str">
        <f>IF(ISBLANK(Wohnsitz!N173),"",(Wohnsitz!N173/60))</f>
        <v/>
      </c>
      <c r="Q178" s="12">
        <f t="shared" si="6"/>
        <v>0</v>
      </c>
      <c r="R178" s="12" t="str">
        <f>IF(ISBLANK(Wohnsitz!P173),"",(Wohnsitz!P173))</f>
        <v/>
      </c>
      <c r="S178" s="12" t="str">
        <f>IF(ISBLANK(Wohnsitz!Q173),"",(Wohnsitz!Q173))</f>
        <v/>
      </c>
      <c r="T178" s="12" t="str">
        <f>IF(ISBLANK(Wohnsitz!R173),"",(Wohnsitz!R173))</f>
        <v/>
      </c>
      <c r="U178" s="12" t="str">
        <f>IF(ISBLANK(Wohnsitz!S173),"",(Wohnsitz!S173))</f>
        <v/>
      </c>
      <c r="V178" s="12" t="str">
        <f>IF(ISBLANK(Wohnsitz!T173),"",(Wohnsitz!T173))</f>
        <v/>
      </c>
      <c r="W178" s="12" t="str">
        <f>IF(ISBLANK(Wohnsitz!U173),"",(Wohnsitz!U173))</f>
        <v/>
      </c>
      <c r="X178" s="35">
        <f t="shared" si="7"/>
        <v>0</v>
      </c>
    </row>
    <row r="179" spans="1:24" ht="23.25" customHeight="1" x14ac:dyDescent="0.25">
      <c r="A179" s="41" t="str">
        <f>IFERROR(IF(GEKO!J179&lt;&gt;"",$E$3,""),"")</f>
        <v/>
      </c>
      <c r="B179" s="41" t="str">
        <f>IFERROR(IF(GEKO!J179&lt;&gt;"",$D$9,""),"")</f>
        <v/>
      </c>
      <c r="C179" s="41" t="str">
        <f>IFERROR(IF(GEKO!J179&lt;&gt;"",$B$9,""),"")</f>
        <v/>
      </c>
      <c r="D179" s="41" t="str">
        <f>IFERROR(IF(GEKO!H179&lt;&gt;"", GEKO!$B$10 &amp; " " &amp; $B$11, ""), "")</f>
        <v/>
      </c>
      <c r="E179" s="41" t="str">
        <f>IFERROR(IF(GEKO!J179&lt;&gt;"",$B$14,""),"")</f>
        <v/>
      </c>
      <c r="F179" s="41" t="str">
        <f>IFERROR(IF(GEKO!J179&lt;&gt;"",TEXT(Wohnsitz!$C$12,"MM.JJ"),""),"")</f>
        <v/>
      </c>
      <c r="G179" s="41" t="str">
        <f>IF(ISBLANK(Wohnsitz!B174),"",(Wohnsitz!B174))</f>
        <v/>
      </c>
      <c r="H179" s="41" t="str">
        <f>IF(ISBLANK(Wohnsitz!G174),"",(Wohnsitz!G174))</f>
        <v/>
      </c>
      <c r="I179" s="41" t="str">
        <f>IF(ISBLANK(Wohnsitz!H174),"",(Wohnsitz!H174))</f>
        <v/>
      </c>
      <c r="J179" s="41" t="str">
        <f>IF(ISBLANK(Wohnsitz!I174),"",(Wohnsitz!I174))</f>
        <v/>
      </c>
      <c r="K179" s="41" t="str">
        <f>IF(ISBLANK(Wohnsitz!J174),"",(Wohnsitz!J174))</f>
        <v/>
      </c>
      <c r="L179" s="15" t="str">
        <f>IF(ISBLANK(Wohnsitz!K174),"",(Wohnsitz!K174))</f>
        <v/>
      </c>
      <c r="M179" s="42" t="str">
        <f>IF(ISBLANK(Wohnsitz!W174),"",(Wohnsitz!W174))</f>
        <v/>
      </c>
      <c r="N179" s="12" t="str">
        <f>IF(ISBLANK(Wohnsitz!L174),"",(Wohnsitz!L174/60))</f>
        <v/>
      </c>
      <c r="O179" s="12" t="str">
        <f>IF(ISBLANK(Wohnsitz!M174),"",(Wohnsitz!M174/60))</f>
        <v/>
      </c>
      <c r="P179" s="12" t="str">
        <f>IF(ISBLANK(Wohnsitz!N174),"",(Wohnsitz!N174/60))</f>
        <v/>
      </c>
      <c r="Q179" s="12">
        <f t="shared" si="6"/>
        <v>0</v>
      </c>
      <c r="R179" s="12" t="str">
        <f>IF(ISBLANK(Wohnsitz!P174),"",(Wohnsitz!P174))</f>
        <v/>
      </c>
      <c r="S179" s="12" t="str">
        <f>IF(ISBLANK(Wohnsitz!Q174),"",(Wohnsitz!Q174))</f>
        <v/>
      </c>
      <c r="T179" s="12" t="str">
        <f>IF(ISBLANK(Wohnsitz!R174),"",(Wohnsitz!R174))</f>
        <v/>
      </c>
      <c r="U179" s="12" t="str">
        <f>IF(ISBLANK(Wohnsitz!S174),"",(Wohnsitz!S174))</f>
        <v/>
      </c>
      <c r="V179" s="12" t="str">
        <f>IF(ISBLANK(Wohnsitz!T174),"",(Wohnsitz!T174))</f>
        <v/>
      </c>
      <c r="W179" s="12" t="str">
        <f>IF(ISBLANK(Wohnsitz!U174),"",(Wohnsitz!U174))</f>
        <v/>
      </c>
      <c r="X179" s="35">
        <f t="shared" si="7"/>
        <v>0</v>
      </c>
    </row>
    <row r="180" spans="1:24" ht="23.25" customHeight="1" x14ac:dyDescent="0.25">
      <c r="A180" s="41" t="str">
        <f>IFERROR(IF(GEKO!J180&lt;&gt;"",$E$3,""),"")</f>
        <v/>
      </c>
      <c r="B180" s="41" t="str">
        <f>IFERROR(IF(GEKO!J180&lt;&gt;"",$D$9,""),"")</f>
        <v/>
      </c>
      <c r="C180" s="41" t="str">
        <f>IFERROR(IF(GEKO!J180&lt;&gt;"",$B$9,""),"")</f>
        <v/>
      </c>
      <c r="D180" s="41" t="str">
        <f>IFERROR(IF(GEKO!H180&lt;&gt;"", GEKO!$B$10 &amp; " " &amp; $B$11, ""), "")</f>
        <v/>
      </c>
      <c r="E180" s="41" t="str">
        <f>IFERROR(IF(GEKO!J180&lt;&gt;"",$B$14,""),"")</f>
        <v/>
      </c>
      <c r="F180" s="41" t="str">
        <f>IFERROR(IF(GEKO!J180&lt;&gt;"",TEXT(Wohnsitz!$C$12,"MM.JJ"),""),"")</f>
        <v/>
      </c>
      <c r="G180" s="41" t="str">
        <f>IF(ISBLANK(Wohnsitz!B175),"",(Wohnsitz!B175))</f>
        <v/>
      </c>
      <c r="H180" s="41" t="str">
        <f>IF(ISBLANK(Wohnsitz!G175),"",(Wohnsitz!G175))</f>
        <v/>
      </c>
      <c r="I180" s="41" t="str">
        <f>IF(ISBLANK(Wohnsitz!H175),"",(Wohnsitz!H175))</f>
        <v/>
      </c>
      <c r="J180" s="41" t="str">
        <f>IF(ISBLANK(Wohnsitz!I175),"",(Wohnsitz!I175))</f>
        <v/>
      </c>
      <c r="K180" s="41" t="str">
        <f>IF(ISBLANK(Wohnsitz!J175),"",(Wohnsitz!J175))</f>
        <v/>
      </c>
      <c r="L180" s="15" t="str">
        <f>IF(ISBLANK(Wohnsitz!K175),"",(Wohnsitz!K175))</f>
        <v/>
      </c>
      <c r="M180" s="42" t="str">
        <f>IF(ISBLANK(Wohnsitz!W175),"",(Wohnsitz!W175))</f>
        <v/>
      </c>
      <c r="N180" s="12" t="str">
        <f>IF(ISBLANK(Wohnsitz!L175),"",(Wohnsitz!L175/60))</f>
        <v/>
      </c>
      <c r="O180" s="12" t="str">
        <f>IF(ISBLANK(Wohnsitz!M175),"",(Wohnsitz!M175/60))</f>
        <v/>
      </c>
      <c r="P180" s="12" t="str">
        <f>IF(ISBLANK(Wohnsitz!N175),"",(Wohnsitz!N175/60))</f>
        <v/>
      </c>
      <c r="Q180" s="12">
        <f t="shared" si="6"/>
        <v>0</v>
      </c>
      <c r="R180" s="12" t="str">
        <f>IF(ISBLANK(Wohnsitz!P175),"",(Wohnsitz!P175))</f>
        <v/>
      </c>
      <c r="S180" s="12" t="str">
        <f>IF(ISBLANK(Wohnsitz!Q175),"",(Wohnsitz!Q175))</f>
        <v/>
      </c>
      <c r="T180" s="12" t="str">
        <f>IF(ISBLANK(Wohnsitz!R175),"",(Wohnsitz!R175))</f>
        <v/>
      </c>
      <c r="U180" s="12" t="str">
        <f>IF(ISBLANK(Wohnsitz!S175),"",(Wohnsitz!S175))</f>
        <v/>
      </c>
      <c r="V180" s="12" t="str">
        <f>IF(ISBLANK(Wohnsitz!T175),"",(Wohnsitz!T175))</f>
        <v/>
      </c>
      <c r="W180" s="12" t="str">
        <f>IF(ISBLANK(Wohnsitz!U175),"",(Wohnsitz!U175))</f>
        <v/>
      </c>
      <c r="X180" s="35">
        <f t="shared" si="7"/>
        <v>0</v>
      </c>
    </row>
    <row r="181" spans="1:24" ht="23.25" customHeight="1" x14ac:dyDescent="0.25">
      <c r="A181" s="41" t="str">
        <f>IFERROR(IF(GEKO!J181&lt;&gt;"",$E$3,""),"")</f>
        <v/>
      </c>
      <c r="B181" s="41" t="str">
        <f>IFERROR(IF(GEKO!J181&lt;&gt;"",$D$9,""),"")</f>
        <v/>
      </c>
      <c r="C181" s="41" t="str">
        <f>IFERROR(IF(GEKO!J181&lt;&gt;"",$B$9,""),"")</f>
        <v/>
      </c>
      <c r="D181" s="41" t="str">
        <f>IFERROR(IF(GEKO!H181&lt;&gt;"", GEKO!$B$10 &amp; " " &amp; $B$11, ""), "")</f>
        <v/>
      </c>
      <c r="E181" s="41" t="str">
        <f>IFERROR(IF(GEKO!J181&lt;&gt;"",$B$14,""),"")</f>
        <v/>
      </c>
      <c r="F181" s="41" t="str">
        <f>IFERROR(IF(GEKO!J181&lt;&gt;"",TEXT(Wohnsitz!$C$12,"MM.JJ"),""),"")</f>
        <v/>
      </c>
      <c r="G181" s="41" t="str">
        <f>IF(ISBLANK(Wohnsitz!B176),"",(Wohnsitz!B176))</f>
        <v/>
      </c>
      <c r="H181" s="41" t="str">
        <f>IF(ISBLANK(Wohnsitz!G176),"",(Wohnsitz!G176))</f>
        <v/>
      </c>
      <c r="I181" s="41" t="str">
        <f>IF(ISBLANK(Wohnsitz!H176),"",(Wohnsitz!H176))</f>
        <v/>
      </c>
      <c r="J181" s="41" t="str">
        <f>IF(ISBLANK(Wohnsitz!I176),"",(Wohnsitz!I176))</f>
        <v/>
      </c>
      <c r="K181" s="41" t="str">
        <f>IF(ISBLANK(Wohnsitz!J176),"",(Wohnsitz!J176))</f>
        <v/>
      </c>
      <c r="L181" s="15" t="str">
        <f>IF(ISBLANK(Wohnsitz!K176),"",(Wohnsitz!K176))</f>
        <v/>
      </c>
      <c r="M181" s="42" t="str">
        <f>IF(ISBLANK(Wohnsitz!W176),"",(Wohnsitz!W176))</f>
        <v/>
      </c>
      <c r="N181" s="12" t="str">
        <f>IF(ISBLANK(Wohnsitz!L176),"",(Wohnsitz!L176/60))</f>
        <v/>
      </c>
      <c r="O181" s="12" t="str">
        <f>IF(ISBLANK(Wohnsitz!M176),"",(Wohnsitz!M176/60))</f>
        <v/>
      </c>
      <c r="P181" s="12" t="str">
        <f>IF(ISBLANK(Wohnsitz!N176),"",(Wohnsitz!N176/60))</f>
        <v/>
      </c>
      <c r="Q181" s="12">
        <f t="shared" si="6"/>
        <v>0</v>
      </c>
      <c r="R181" s="12" t="str">
        <f>IF(ISBLANK(Wohnsitz!P176),"",(Wohnsitz!P176))</f>
        <v/>
      </c>
      <c r="S181" s="12" t="str">
        <f>IF(ISBLANK(Wohnsitz!Q176),"",(Wohnsitz!Q176))</f>
        <v/>
      </c>
      <c r="T181" s="12" t="str">
        <f>IF(ISBLANK(Wohnsitz!R176),"",(Wohnsitz!R176))</f>
        <v/>
      </c>
      <c r="U181" s="12" t="str">
        <f>IF(ISBLANK(Wohnsitz!S176),"",(Wohnsitz!S176))</f>
        <v/>
      </c>
      <c r="V181" s="12" t="str">
        <f>IF(ISBLANK(Wohnsitz!T176),"",(Wohnsitz!T176))</f>
        <v/>
      </c>
      <c r="W181" s="12" t="str">
        <f>IF(ISBLANK(Wohnsitz!U176),"",(Wohnsitz!U176))</f>
        <v/>
      </c>
      <c r="X181" s="35">
        <f t="shared" si="7"/>
        <v>0</v>
      </c>
    </row>
    <row r="182" spans="1:24" ht="23.25" customHeight="1" x14ac:dyDescent="0.25">
      <c r="A182" s="41" t="str">
        <f>IFERROR(IF(GEKO!J182&lt;&gt;"",$E$3,""),"")</f>
        <v/>
      </c>
      <c r="B182" s="41" t="str">
        <f>IFERROR(IF(GEKO!J182&lt;&gt;"",$D$9,""),"")</f>
        <v/>
      </c>
      <c r="C182" s="41" t="str">
        <f>IFERROR(IF(GEKO!J182&lt;&gt;"",$B$9,""),"")</f>
        <v/>
      </c>
      <c r="D182" s="41" t="str">
        <f>IFERROR(IF(GEKO!H182&lt;&gt;"", GEKO!$B$10 &amp; " " &amp; $B$11, ""), "")</f>
        <v/>
      </c>
      <c r="E182" s="41" t="str">
        <f>IFERROR(IF(GEKO!J182&lt;&gt;"",$B$14,""),"")</f>
        <v/>
      </c>
      <c r="F182" s="41" t="str">
        <f>IFERROR(IF(GEKO!J182&lt;&gt;"",TEXT(Wohnsitz!$C$12,"MM.JJ"),""),"")</f>
        <v/>
      </c>
      <c r="G182" s="41" t="str">
        <f>IF(ISBLANK(Wohnsitz!B177),"",(Wohnsitz!B177))</f>
        <v/>
      </c>
      <c r="H182" s="41" t="str">
        <f>IF(ISBLANK(Wohnsitz!G177),"",(Wohnsitz!G177))</f>
        <v/>
      </c>
      <c r="I182" s="41" t="str">
        <f>IF(ISBLANK(Wohnsitz!H177),"",(Wohnsitz!H177))</f>
        <v/>
      </c>
      <c r="J182" s="41" t="str">
        <f>IF(ISBLANK(Wohnsitz!I177),"",(Wohnsitz!I177))</f>
        <v/>
      </c>
      <c r="K182" s="41" t="str">
        <f>IF(ISBLANK(Wohnsitz!J177),"",(Wohnsitz!J177))</f>
        <v/>
      </c>
      <c r="L182" s="15" t="str">
        <f>IF(ISBLANK(Wohnsitz!K177),"",(Wohnsitz!K177))</f>
        <v/>
      </c>
      <c r="M182" s="42" t="str">
        <f>IF(ISBLANK(Wohnsitz!W177),"",(Wohnsitz!W177))</f>
        <v/>
      </c>
      <c r="N182" s="12" t="str">
        <f>IF(ISBLANK(Wohnsitz!L177),"",(Wohnsitz!L177/60))</f>
        <v/>
      </c>
      <c r="O182" s="12" t="str">
        <f>IF(ISBLANK(Wohnsitz!M177),"",(Wohnsitz!M177/60))</f>
        <v/>
      </c>
      <c r="P182" s="12" t="str">
        <f>IF(ISBLANK(Wohnsitz!N177),"",(Wohnsitz!N177/60))</f>
        <v/>
      </c>
      <c r="Q182" s="12">
        <f t="shared" si="6"/>
        <v>0</v>
      </c>
      <c r="R182" s="12" t="str">
        <f>IF(ISBLANK(Wohnsitz!P177),"",(Wohnsitz!P177))</f>
        <v/>
      </c>
      <c r="S182" s="12" t="str">
        <f>IF(ISBLANK(Wohnsitz!Q177),"",(Wohnsitz!Q177))</f>
        <v/>
      </c>
      <c r="T182" s="12" t="str">
        <f>IF(ISBLANK(Wohnsitz!R177),"",(Wohnsitz!R177))</f>
        <v/>
      </c>
      <c r="U182" s="12" t="str">
        <f>IF(ISBLANK(Wohnsitz!S177),"",(Wohnsitz!S177))</f>
        <v/>
      </c>
      <c r="V182" s="12" t="str">
        <f>IF(ISBLANK(Wohnsitz!T177),"",(Wohnsitz!T177))</f>
        <v/>
      </c>
      <c r="W182" s="12" t="str">
        <f>IF(ISBLANK(Wohnsitz!U177),"",(Wohnsitz!U177))</f>
        <v/>
      </c>
      <c r="X182" s="35">
        <f t="shared" si="7"/>
        <v>0</v>
      </c>
    </row>
    <row r="183" spans="1:24" ht="23.25" customHeight="1" x14ac:dyDescent="0.25">
      <c r="A183" s="41" t="str">
        <f>IFERROR(IF(GEKO!J183&lt;&gt;"",$E$3,""),"")</f>
        <v/>
      </c>
      <c r="B183" s="41" t="str">
        <f>IFERROR(IF(GEKO!J183&lt;&gt;"",$D$9,""),"")</f>
        <v/>
      </c>
      <c r="C183" s="41" t="str">
        <f>IFERROR(IF(GEKO!J183&lt;&gt;"",$B$9,""),"")</f>
        <v/>
      </c>
      <c r="D183" s="41" t="str">
        <f>IFERROR(IF(GEKO!H183&lt;&gt;"", GEKO!$B$10 &amp; " " &amp; $B$11, ""), "")</f>
        <v/>
      </c>
      <c r="E183" s="41" t="str">
        <f>IFERROR(IF(GEKO!J183&lt;&gt;"",$B$14,""),"")</f>
        <v/>
      </c>
      <c r="F183" s="41" t="str">
        <f>IFERROR(IF(GEKO!J183&lt;&gt;"",TEXT(Wohnsitz!$C$12,"MM.JJ"),""),"")</f>
        <v/>
      </c>
      <c r="G183" s="41" t="str">
        <f>IF(ISBLANK(Wohnsitz!B178),"",(Wohnsitz!B178))</f>
        <v/>
      </c>
      <c r="H183" s="41" t="str">
        <f>IF(ISBLANK(Wohnsitz!G178),"",(Wohnsitz!G178))</f>
        <v/>
      </c>
      <c r="I183" s="41" t="str">
        <f>IF(ISBLANK(Wohnsitz!H178),"",(Wohnsitz!H178))</f>
        <v/>
      </c>
      <c r="J183" s="41" t="str">
        <f>IF(ISBLANK(Wohnsitz!I178),"",(Wohnsitz!I178))</f>
        <v/>
      </c>
      <c r="K183" s="41" t="str">
        <f>IF(ISBLANK(Wohnsitz!J178),"",(Wohnsitz!J178))</f>
        <v/>
      </c>
      <c r="L183" s="15" t="str">
        <f>IF(ISBLANK(Wohnsitz!K178),"",(Wohnsitz!K178))</f>
        <v/>
      </c>
      <c r="M183" s="42" t="str">
        <f>IF(ISBLANK(Wohnsitz!W178),"",(Wohnsitz!W178))</f>
        <v/>
      </c>
      <c r="N183" s="12" t="str">
        <f>IF(ISBLANK(Wohnsitz!L178),"",(Wohnsitz!L178/60))</f>
        <v/>
      </c>
      <c r="O183" s="12" t="str">
        <f>IF(ISBLANK(Wohnsitz!M178),"",(Wohnsitz!M178/60))</f>
        <v/>
      </c>
      <c r="P183" s="12" t="str">
        <f>IF(ISBLANK(Wohnsitz!N178),"",(Wohnsitz!N178/60))</f>
        <v/>
      </c>
      <c r="Q183" s="12">
        <f t="shared" si="6"/>
        <v>0</v>
      </c>
      <c r="R183" s="12" t="str">
        <f>IF(ISBLANK(Wohnsitz!P178),"",(Wohnsitz!P178))</f>
        <v/>
      </c>
      <c r="S183" s="12" t="str">
        <f>IF(ISBLANK(Wohnsitz!Q178),"",(Wohnsitz!Q178))</f>
        <v/>
      </c>
      <c r="T183" s="12" t="str">
        <f>IF(ISBLANK(Wohnsitz!R178),"",(Wohnsitz!R178))</f>
        <v/>
      </c>
      <c r="U183" s="12" t="str">
        <f>IF(ISBLANK(Wohnsitz!S178),"",(Wohnsitz!S178))</f>
        <v/>
      </c>
      <c r="V183" s="12" t="str">
        <f>IF(ISBLANK(Wohnsitz!T178),"",(Wohnsitz!T178))</f>
        <v/>
      </c>
      <c r="W183" s="12" t="str">
        <f>IF(ISBLANK(Wohnsitz!U178),"",(Wohnsitz!U178))</f>
        <v/>
      </c>
      <c r="X183" s="35">
        <f t="shared" si="7"/>
        <v>0</v>
      </c>
    </row>
    <row r="184" spans="1:24" ht="23.25" customHeight="1" x14ac:dyDescent="0.25">
      <c r="A184" s="41" t="str">
        <f>IFERROR(IF(GEKO!J184&lt;&gt;"",$E$3,""),"")</f>
        <v/>
      </c>
      <c r="B184" s="41" t="str">
        <f>IFERROR(IF(GEKO!J184&lt;&gt;"",$D$9,""),"")</f>
        <v/>
      </c>
      <c r="C184" s="41" t="str">
        <f>IFERROR(IF(GEKO!J184&lt;&gt;"",$B$9,""),"")</f>
        <v/>
      </c>
      <c r="D184" s="41" t="str">
        <f>IFERROR(IF(GEKO!H184&lt;&gt;"", GEKO!$B$10 &amp; " " &amp; $B$11, ""), "")</f>
        <v/>
      </c>
      <c r="E184" s="41" t="str">
        <f>IFERROR(IF(GEKO!J184&lt;&gt;"",$B$14,""),"")</f>
        <v/>
      </c>
      <c r="F184" s="41" t="str">
        <f>IFERROR(IF(GEKO!J184&lt;&gt;"",TEXT(Wohnsitz!$C$12,"MM.JJ"),""),"")</f>
        <v/>
      </c>
      <c r="G184" s="41" t="str">
        <f>IF(ISBLANK(Wohnsitz!B179),"",(Wohnsitz!B179))</f>
        <v/>
      </c>
      <c r="H184" s="41" t="str">
        <f>IF(ISBLANK(Wohnsitz!G179),"",(Wohnsitz!G179))</f>
        <v/>
      </c>
      <c r="I184" s="41" t="str">
        <f>IF(ISBLANK(Wohnsitz!H179),"",(Wohnsitz!H179))</f>
        <v/>
      </c>
      <c r="J184" s="41" t="str">
        <f>IF(ISBLANK(Wohnsitz!I179),"",(Wohnsitz!I179))</f>
        <v/>
      </c>
      <c r="K184" s="41" t="str">
        <f>IF(ISBLANK(Wohnsitz!J179),"",(Wohnsitz!J179))</f>
        <v/>
      </c>
      <c r="L184" s="15" t="str">
        <f>IF(ISBLANK(Wohnsitz!K179),"",(Wohnsitz!K179))</f>
        <v/>
      </c>
      <c r="M184" s="42" t="str">
        <f>IF(ISBLANK(Wohnsitz!W179),"",(Wohnsitz!W179))</f>
        <v/>
      </c>
      <c r="N184" s="12" t="str">
        <f>IF(ISBLANK(Wohnsitz!L179),"",(Wohnsitz!L179/60))</f>
        <v/>
      </c>
      <c r="O184" s="12" t="str">
        <f>IF(ISBLANK(Wohnsitz!M179),"",(Wohnsitz!M179/60))</f>
        <v/>
      </c>
      <c r="P184" s="12" t="str">
        <f>IF(ISBLANK(Wohnsitz!N179),"",(Wohnsitz!N179/60))</f>
        <v/>
      </c>
      <c r="Q184" s="12">
        <f t="shared" si="6"/>
        <v>0</v>
      </c>
      <c r="R184" s="12" t="str">
        <f>IF(ISBLANK(Wohnsitz!P179),"",(Wohnsitz!P179))</f>
        <v/>
      </c>
      <c r="S184" s="12" t="str">
        <f>IF(ISBLANK(Wohnsitz!Q179),"",(Wohnsitz!Q179))</f>
        <v/>
      </c>
      <c r="T184" s="12" t="str">
        <f>IF(ISBLANK(Wohnsitz!R179),"",(Wohnsitz!R179))</f>
        <v/>
      </c>
      <c r="U184" s="12" t="str">
        <f>IF(ISBLANK(Wohnsitz!S179),"",(Wohnsitz!S179))</f>
        <v/>
      </c>
      <c r="V184" s="12" t="str">
        <f>IF(ISBLANK(Wohnsitz!T179),"",(Wohnsitz!T179))</f>
        <v/>
      </c>
      <c r="W184" s="12" t="str">
        <f>IF(ISBLANK(Wohnsitz!U179),"",(Wohnsitz!U179))</f>
        <v/>
      </c>
      <c r="X184" s="35">
        <f t="shared" si="7"/>
        <v>0</v>
      </c>
    </row>
    <row r="185" spans="1:24" ht="23.25" customHeight="1" x14ac:dyDescent="0.25">
      <c r="A185" s="41" t="str">
        <f>IFERROR(IF(GEKO!J185&lt;&gt;"",$E$3,""),"")</f>
        <v/>
      </c>
      <c r="B185" s="41" t="str">
        <f>IFERROR(IF(GEKO!J185&lt;&gt;"",$D$9,""),"")</f>
        <v/>
      </c>
      <c r="C185" s="41" t="str">
        <f>IFERROR(IF(GEKO!J185&lt;&gt;"",$B$9,""),"")</f>
        <v/>
      </c>
      <c r="D185" s="41" t="str">
        <f>IFERROR(IF(GEKO!H185&lt;&gt;"", GEKO!$B$10 &amp; " " &amp; $B$11, ""), "")</f>
        <v/>
      </c>
      <c r="E185" s="41" t="str">
        <f>IFERROR(IF(GEKO!J185&lt;&gt;"",$B$14,""),"")</f>
        <v/>
      </c>
      <c r="F185" s="41" t="str">
        <f>IFERROR(IF(GEKO!J185&lt;&gt;"",TEXT(Wohnsitz!$C$12,"MM.JJ"),""),"")</f>
        <v/>
      </c>
      <c r="G185" s="41" t="str">
        <f>IF(ISBLANK(Wohnsitz!B180),"",(Wohnsitz!B180))</f>
        <v/>
      </c>
      <c r="H185" s="41" t="str">
        <f>IF(ISBLANK(Wohnsitz!G180),"",(Wohnsitz!G180))</f>
        <v/>
      </c>
      <c r="I185" s="41" t="str">
        <f>IF(ISBLANK(Wohnsitz!H180),"",(Wohnsitz!H180))</f>
        <v/>
      </c>
      <c r="J185" s="41" t="str">
        <f>IF(ISBLANK(Wohnsitz!I180),"",(Wohnsitz!I180))</f>
        <v/>
      </c>
      <c r="K185" s="41" t="str">
        <f>IF(ISBLANK(Wohnsitz!J180),"",(Wohnsitz!J180))</f>
        <v/>
      </c>
      <c r="L185" s="15" t="str">
        <f>IF(ISBLANK(Wohnsitz!K180),"",(Wohnsitz!K180))</f>
        <v/>
      </c>
      <c r="M185" s="42" t="str">
        <f>IF(ISBLANK(Wohnsitz!W180),"",(Wohnsitz!W180))</f>
        <v/>
      </c>
      <c r="N185" s="12" t="str">
        <f>IF(ISBLANK(Wohnsitz!L180),"",(Wohnsitz!L180/60))</f>
        <v/>
      </c>
      <c r="O185" s="12" t="str">
        <f>IF(ISBLANK(Wohnsitz!M180),"",(Wohnsitz!M180/60))</f>
        <v/>
      </c>
      <c r="P185" s="12" t="str">
        <f>IF(ISBLANK(Wohnsitz!N180),"",(Wohnsitz!N180/60))</f>
        <v/>
      </c>
      <c r="Q185" s="12">
        <f t="shared" si="6"/>
        <v>0</v>
      </c>
      <c r="R185" s="12" t="str">
        <f>IF(ISBLANK(Wohnsitz!P180),"",(Wohnsitz!P180))</f>
        <v/>
      </c>
      <c r="S185" s="12" t="str">
        <f>IF(ISBLANK(Wohnsitz!Q180),"",(Wohnsitz!Q180))</f>
        <v/>
      </c>
      <c r="T185" s="12" t="str">
        <f>IF(ISBLANK(Wohnsitz!R180),"",(Wohnsitz!R180))</f>
        <v/>
      </c>
      <c r="U185" s="12" t="str">
        <f>IF(ISBLANK(Wohnsitz!S180),"",(Wohnsitz!S180))</f>
        <v/>
      </c>
      <c r="V185" s="12" t="str">
        <f>IF(ISBLANK(Wohnsitz!T180),"",(Wohnsitz!T180))</f>
        <v/>
      </c>
      <c r="W185" s="12" t="str">
        <f>IF(ISBLANK(Wohnsitz!U180),"",(Wohnsitz!U180))</f>
        <v/>
      </c>
      <c r="X185" s="35">
        <f t="shared" si="7"/>
        <v>0</v>
      </c>
    </row>
    <row r="186" spans="1:24" ht="23.25" customHeight="1" x14ac:dyDescent="0.25">
      <c r="A186" s="41" t="str">
        <f>IFERROR(IF(GEKO!J186&lt;&gt;"",$E$3,""),"")</f>
        <v/>
      </c>
      <c r="B186" s="41" t="str">
        <f>IFERROR(IF(GEKO!J186&lt;&gt;"",$D$9,""),"")</f>
        <v/>
      </c>
      <c r="C186" s="41" t="str">
        <f>IFERROR(IF(GEKO!J186&lt;&gt;"",$B$9,""),"")</f>
        <v/>
      </c>
      <c r="D186" s="41" t="str">
        <f>IFERROR(IF(GEKO!H186&lt;&gt;"", GEKO!$B$10 &amp; " " &amp; $B$11, ""), "")</f>
        <v/>
      </c>
      <c r="E186" s="41" t="str">
        <f>IFERROR(IF(GEKO!J186&lt;&gt;"",$B$14,""),"")</f>
        <v/>
      </c>
      <c r="F186" s="41" t="str">
        <f>IFERROR(IF(GEKO!J186&lt;&gt;"",TEXT(Wohnsitz!$C$12,"MM.JJ"),""),"")</f>
        <v/>
      </c>
      <c r="G186" s="41" t="str">
        <f>IF(ISBLANK(Wohnsitz!B181),"",(Wohnsitz!B181))</f>
        <v/>
      </c>
      <c r="H186" s="41" t="str">
        <f>IF(ISBLANK(Wohnsitz!G181),"",(Wohnsitz!G181))</f>
        <v/>
      </c>
      <c r="I186" s="41" t="str">
        <f>IF(ISBLANK(Wohnsitz!H181),"",(Wohnsitz!H181))</f>
        <v/>
      </c>
      <c r="J186" s="41" t="str">
        <f>IF(ISBLANK(Wohnsitz!I181),"",(Wohnsitz!I181))</f>
        <v/>
      </c>
      <c r="K186" s="41" t="str">
        <f>IF(ISBLANK(Wohnsitz!J181),"",(Wohnsitz!J181))</f>
        <v/>
      </c>
      <c r="L186" s="15" t="str">
        <f>IF(ISBLANK(Wohnsitz!K181),"",(Wohnsitz!K181))</f>
        <v/>
      </c>
      <c r="M186" s="42" t="str">
        <f>IF(ISBLANK(Wohnsitz!W181),"",(Wohnsitz!W181))</f>
        <v/>
      </c>
      <c r="N186" s="12" t="str">
        <f>IF(ISBLANK(Wohnsitz!L181),"",(Wohnsitz!L181/60))</f>
        <v/>
      </c>
      <c r="O186" s="12" t="str">
        <f>IF(ISBLANK(Wohnsitz!M181),"",(Wohnsitz!M181/60))</f>
        <v/>
      </c>
      <c r="P186" s="12" t="str">
        <f>IF(ISBLANK(Wohnsitz!N181),"",(Wohnsitz!N181/60))</f>
        <v/>
      </c>
      <c r="Q186" s="12">
        <f t="shared" si="6"/>
        <v>0</v>
      </c>
      <c r="R186" s="12" t="str">
        <f>IF(ISBLANK(Wohnsitz!P181),"",(Wohnsitz!P181))</f>
        <v/>
      </c>
      <c r="S186" s="12" t="str">
        <f>IF(ISBLANK(Wohnsitz!Q181),"",(Wohnsitz!Q181))</f>
        <v/>
      </c>
      <c r="T186" s="12" t="str">
        <f>IF(ISBLANK(Wohnsitz!R181),"",(Wohnsitz!R181))</f>
        <v/>
      </c>
      <c r="U186" s="12" t="str">
        <f>IF(ISBLANK(Wohnsitz!S181),"",(Wohnsitz!S181))</f>
        <v/>
      </c>
      <c r="V186" s="12" t="str">
        <f>IF(ISBLANK(Wohnsitz!T181),"",(Wohnsitz!T181))</f>
        <v/>
      </c>
      <c r="W186" s="12" t="str">
        <f>IF(ISBLANK(Wohnsitz!U181),"",(Wohnsitz!U181))</f>
        <v/>
      </c>
      <c r="X186" s="35">
        <f t="shared" si="7"/>
        <v>0</v>
      </c>
    </row>
    <row r="187" spans="1:24" ht="23.25" customHeight="1" x14ac:dyDescent="0.25">
      <c r="A187" s="41" t="str">
        <f>IFERROR(IF(GEKO!J187&lt;&gt;"",$E$3,""),"")</f>
        <v/>
      </c>
      <c r="B187" s="41" t="str">
        <f>IFERROR(IF(GEKO!J187&lt;&gt;"",$D$9,""),"")</f>
        <v/>
      </c>
      <c r="C187" s="41" t="str">
        <f>IFERROR(IF(GEKO!J187&lt;&gt;"",$B$9,""),"")</f>
        <v/>
      </c>
      <c r="D187" s="41" t="str">
        <f>IFERROR(IF(GEKO!H187&lt;&gt;"", GEKO!$B$10 &amp; " " &amp; $B$11, ""), "")</f>
        <v/>
      </c>
      <c r="E187" s="41" t="str">
        <f>IFERROR(IF(GEKO!J187&lt;&gt;"",$B$14,""),"")</f>
        <v/>
      </c>
      <c r="F187" s="41" t="str">
        <f>IFERROR(IF(GEKO!J187&lt;&gt;"",TEXT(Wohnsitz!$C$12,"MM.JJ"),""),"")</f>
        <v/>
      </c>
      <c r="G187" s="41" t="str">
        <f>IF(ISBLANK(Wohnsitz!B182),"",(Wohnsitz!B182))</f>
        <v/>
      </c>
      <c r="H187" s="41" t="str">
        <f>IF(ISBLANK(Wohnsitz!G182),"",(Wohnsitz!G182))</f>
        <v/>
      </c>
      <c r="I187" s="41" t="str">
        <f>IF(ISBLANK(Wohnsitz!H182),"",(Wohnsitz!H182))</f>
        <v/>
      </c>
      <c r="J187" s="41" t="str">
        <f>IF(ISBLANK(Wohnsitz!I182),"",(Wohnsitz!I182))</f>
        <v/>
      </c>
      <c r="K187" s="41" t="str">
        <f>IF(ISBLANK(Wohnsitz!J182),"",(Wohnsitz!J182))</f>
        <v/>
      </c>
      <c r="L187" s="15" t="str">
        <f>IF(ISBLANK(Wohnsitz!K182),"",(Wohnsitz!K182))</f>
        <v/>
      </c>
      <c r="M187" s="42" t="str">
        <f>IF(ISBLANK(Wohnsitz!W182),"",(Wohnsitz!W182))</f>
        <v/>
      </c>
      <c r="N187" s="12" t="str">
        <f>IF(ISBLANK(Wohnsitz!L182),"",(Wohnsitz!L182/60))</f>
        <v/>
      </c>
      <c r="O187" s="12" t="str">
        <f>IF(ISBLANK(Wohnsitz!M182),"",(Wohnsitz!M182/60))</f>
        <v/>
      </c>
      <c r="P187" s="12" t="str">
        <f>IF(ISBLANK(Wohnsitz!N182),"",(Wohnsitz!N182/60))</f>
        <v/>
      </c>
      <c r="Q187" s="12">
        <f t="shared" si="6"/>
        <v>0</v>
      </c>
      <c r="R187" s="12" t="str">
        <f>IF(ISBLANK(Wohnsitz!P182),"",(Wohnsitz!P182))</f>
        <v/>
      </c>
      <c r="S187" s="12" t="str">
        <f>IF(ISBLANK(Wohnsitz!Q182),"",(Wohnsitz!Q182))</f>
        <v/>
      </c>
      <c r="T187" s="12" t="str">
        <f>IF(ISBLANK(Wohnsitz!R182),"",(Wohnsitz!R182))</f>
        <v/>
      </c>
      <c r="U187" s="12" t="str">
        <f>IF(ISBLANK(Wohnsitz!S182),"",(Wohnsitz!S182))</f>
        <v/>
      </c>
      <c r="V187" s="12" t="str">
        <f>IF(ISBLANK(Wohnsitz!T182),"",(Wohnsitz!T182))</f>
        <v/>
      </c>
      <c r="W187" s="12" t="str">
        <f>IF(ISBLANK(Wohnsitz!U182),"",(Wohnsitz!U182))</f>
        <v/>
      </c>
      <c r="X187" s="35">
        <f t="shared" si="7"/>
        <v>0</v>
      </c>
    </row>
    <row r="188" spans="1:24" ht="23.25" customHeight="1" x14ac:dyDescent="0.25">
      <c r="A188" s="41" t="str">
        <f>IFERROR(IF(GEKO!J188&lt;&gt;"",$E$3,""),"")</f>
        <v/>
      </c>
      <c r="B188" s="41" t="str">
        <f>IFERROR(IF(GEKO!J188&lt;&gt;"",$D$9,""),"")</f>
        <v/>
      </c>
      <c r="C188" s="41" t="str">
        <f>IFERROR(IF(GEKO!J188&lt;&gt;"",$B$9,""),"")</f>
        <v/>
      </c>
      <c r="D188" s="41" t="str">
        <f>IFERROR(IF(GEKO!H188&lt;&gt;"", GEKO!$B$10 &amp; " " &amp; $B$11, ""), "")</f>
        <v/>
      </c>
      <c r="E188" s="41" t="str">
        <f>IFERROR(IF(GEKO!J188&lt;&gt;"",$B$14,""),"")</f>
        <v/>
      </c>
      <c r="F188" s="41" t="str">
        <f>IFERROR(IF(GEKO!J188&lt;&gt;"",TEXT(Wohnsitz!$C$12,"MM.JJ"),""),"")</f>
        <v/>
      </c>
      <c r="G188" s="41" t="str">
        <f>IF(ISBLANK(Wohnsitz!B183),"",(Wohnsitz!B183))</f>
        <v/>
      </c>
      <c r="H188" s="41" t="str">
        <f>IF(ISBLANK(Wohnsitz!G183),"",(Wohnsitz!G183))</f>
        <v/>
      </c>
      <c r="I188" s="41" t="str">
        <f>IF(ISBLANK(Wohnsitz!H183),"",(Wohnsitz!H183))</f>
        <v/>
      </c>
      <c r="J188" s="41" t="str">
        <f>IF(ISBLANK(Wohnsitz!I183),"",(Wohnsitz!I183))</f>
        <v/>
      </c>
      <c r="K188" s="41" t="str">
        <f>IF(ISBLANK(Wohnsitz!J183),"",(Wohnsitz!J183))</f>
        <v/>
      </c>
      <c r="L188" s="15" t="str">
        <f>IF(ISBLANK(Wohnsitz!K183),"",(Wohnsitz!K183))</f>
        <v/>
      </c>
      <c r="M188" s="42" t="str">
        <f>IF(ISBLANK(Wohnsitz!W183),"",(Wohnsitz!W183))</f>
        <v/>
      </c>
      <c r="N188" s="12" t="str">
        <f>IF(ISBLANK(Wohnsitz!L183),"",(Wohnsitz!L183/60))</f>
        <v/>
      </c>
      <c r="O188" s="12" t="str">
        <f>IF(ISBLANK(Wohnsitz!M183),"",(Wohnsitz!M183/60))</f>
        <v/>
      </c>
      <c r="P188" s="12" t="str">
        <f>IF(ISBLANK(Wohnsitz!N183),"",(Wohnsitz!N183/60))</f>
        <v/>
      </c>
      <c r="Q188" s="12">
        <f t="shared" si="6"/>
        <v>0</v>
      </c>
      <c r="R188" s="12" t="str">
        <f>IF(ISBLANK(Wohnsitz!P183),"",(Wohnsitz!P183))</f>
        <v/>
      </c>
      <c r="S188" s="12" t="str">
        <f>IF(ISBLANK(Wohnsitz!Q183),"",(Wohnsitz!Q183))</f>
        <v/>
      </c>
      <c r="T188" s="12" t="str">
        <f>IF(ISBLANK(Wohnsitz!R183),"",(Wohnsitz!R183))</f>
        <v/>
      </c>
      <c r="U188" s="12" t="str">
        <f>IF(ISBLANK(Wohnsitz!S183),"",(Wohnsitz!S183))</f>
        <v/>
      </c>
      <c r="V188" s="12" t="str">
        <f>IF(ISBLANK(Wohnsitz!T183),"",(Wohnsitz!T183))</f>
        <v/>
      </c>
      <c r="W188" s="12" t="str">
        <f>IF(ISBLANK(Wohnsitz!U183),"",(Wohnsitz!U183))</f>
        <v/>
      </c>
      <c r="X188" s="35">
        <f t="shared" si="7"/>
        <v>0</v>
      </c>
    </row>
    <row r="189" spans="1:24" ht="23.25" customHeight="1" x14ac:dyDescent="0.25">
      <c r="A189" s="41" t="str">
        <f>IFERROR(IF(GEKO!J189&lt;&gt;"",$E$3,""),"")</f>
        <v/>
      </c>
      <c r="B189" s="41" t="str">
        <f>IFERROR(IF(GEKO!J189&lt;&gt;"",$D$9,""),"")</f>
        <v/>
      </c>
      <c r="C189" s="41" t="str">
        <f>IFERROR(IF(GEKO!J189&lt;&gt;"",$B$9,""),"")</f>
        <v/>
      </c>
      <c r="D189" s="41" t="str">
        <f>IFERROR(IF(GEKO!H189&lt;&gt;"", GEKO!$B$10 &amp; " " &amp; $B$11, ""), "")</f>
        <v/>
      </c>
      <c r="E189" s="41" t="str">
        <f>IFERROR(IF(GEKO!J189&lt;&gt;"",$B$14,""),"")</f>
        <v/>
      </c>
      <c r="F189" s="41" t="str">
        <f>IFERROR(IF(GEKO!J189&lt;&gt;"",TEXT(Wohnsitz!$C$12,"MM.JJ"),""),"")</f>
        <v/>
      </c>
      <c r="G189" s="41" t="str">
        <f>IF(ISBLANK(Wohnsitz!B184),"",(Wohnsitz!B184))</f>
        <v/>
      </c>
      <c r="H189" s="41" t="str">
        <f>IF(ISBLANK(Wohnsitz!G184),"",(Wohnsitz!G184))</f>
        <v/>
      </c>
      <c r="I189" s="41" t="str">
        <f>IF(ISBLANK(Wohnsitz!H184),"",(Wohnsitz!H184))</f>
        <v/>
      </c>
      <c r="J189" s="41" t="str">
        <f>IF(ISBLANK(Wohnsitz!I184),"",(Wohnsitz!I184))</f>
        <v/>
      </c>
      <c r="K189" s="41" t="str">
        <f>IF(ISBLANK(Wohnsitz!J184),"",(Wohnsitz!J184))</f>
        <v/>
      </c>
      <c r="L189" s="15" t="str">
        <f>IF(ISBLANK(Wohnsitz!K184),"",(Wohnsitz!K184))</f>
        <v/>
      </c>
      <c r="M189" s="42" t="str">
        <f>IF(ISBLANK(Wohnsitz!W184),"",(Wohnsitz!W184))</f>
        <v/>
      </c>
      <c r="N189" s="12" t="str">
        <f>IF(ISBLANK(Wohnsitz!L184),"",(Wohnsitz!L184/60))</f>
        <v/>
      </c>
      <c r="O189" s="12" t="str">
        <f>IF(ISBLANK(Wohnsitz!M184),"",(Wohnsitz!M184/60))</f>
        <v/>
      </c>
      <c r="P189" s="12" t="str">
        <f>IF(ISBLANK(Wohnsitz!N184),"",(Wohnsitz!N184/60))</f>
        <v/>
      </c>
      <c r="Q189" s="12">
        <f t="shared" si="6"/>
        <v>0</v>
      </c>
      <c r="R189" s="12" t="str">
        <f>IF(ISBLANK(Wohnsitz!P184),"",(Wohnsitz!P184))</f>
        <v/>
      </c>
      <c r="S189" s="12" t="str">
        <f>IF(ISBLANK(Wohnsitz!Q184),"",(Wohnsitz!Q184))</f>
        <v/>
      </c>
      <c r="T189" s="12" t="str">
        <f>IF(ISBLANK(Wohnsitz!R184),"",(Wohnsitz!R184))</f>
        <v/>
      </c>
      <c r="U189" s="12" t="str">
        <f>IF(ISBLANK(Wohnsitz!S184),"",(Wohnsitz!S184))</f>
        <v/>
      </c>
      <c r="V189" s="12" t="str">
        <f>IF(ISBLANK(Wohnsitz!T184),"",(Wohnsitz!T184))</f>
        <v/>
      </c>
      <c r="W189" s="12" t="str">
        <f>IF(ISBLANK(Wohnsitz!U184),"",(Wohnsitz!U184))</f>
        <v/>
      </c>
      <c r="X189" s="35">
        <f t="shared" si="7"/>
        <v>0</v>
      </c>
    </row>
    <row r="190" spans="1:24" ht="23.25" customHeight="1" x14ac:dyDescent="0.25">
      <c r="A190" s="41" t="str">
        <f>IFERROR(IF(GEKO!J190&lt;&gt;"",$E$3,""),"")</f>
        <v/>
      </c>
      <c r="B190" s="41" t="str">
        <f>IFERROR(IF(GEKO!J190&lt;&gt;"",$D$9,""),"")</f>
        <v/>
      </c>
      <c r="C190" s="41" t="str">
        <f>IFERROR(IF(GEKO!J190&lt;&gt;"",$B$9,""),"")</f>
        <v/>
      </c>
      <c r="D190" s="41" t="str">
        <f>IFERROR(IF(GEKO!H190&lt;&gt;"", GEKO!$B$10 &amp; " " &amp; $B$11, ""), "")</f>
        <v/>
      </c>
      <c r="E190" s="41" t="str">
        <f>IFERROR(IF(GEKO!J190&lt;&gt;"",$B$14,""),"")</f>
        <v/>
      </c>
      <c r="F190" s="41" t="str">
        <f>IFERROR(IF(GEKO!J190&lt;&gt;"",TEXT(Wohnsitz!$C$12,"MM.JJ"),""),"")</f>
        <v/>
      </c>
      <c r="G190" s="41" t="str">
        <f>IF(ISBLANK(Wohnsitz!B185),"",(Wohnsitz!B185))</f>
        <v/>
      </c>
      <c r="H190" s="41" t="str">
        <f>IF(ISBLANK(Wohnsitz!G185),"",(Wohnsitz!G185))</f>
        <v/>
      </c>
      <c r="I190" s="41" t="str">
        <f>IF(ISBLANK(Wohnsitz!H185),"",(Wohnsitz!H185))</f>
        <v/>
      </c>
      <c r="J190" s="41" t="str">
        <f>IF(ISBLANK(Wohnsitz!I185),"",(Wohnsitz!I185))</f>
        <v/>
      </c>
      <c r="K190" s="41" t="str">
        <f>IF(ISBLANK(Wohnsitz!J185),"",(Wohnsitz!J185))</f>
        <v/>
      </c>
      <c r="L190" s="15" t="str">
        <f>IF(ISBLANK(Wohnsitz!K185),"",(Wohnsitz!K185))</f>
        <v/>
      </c>
      <c r="M190" s="42" t="str">
        <f>IF(ISBLANK(Wohnsitz!W185),"",(Wohnsitz!W185))</f>
        <v/>
      </c>
      <c r="N190" s="12" t="str">
        <f>IF(ISBLANK(Wohnsitz!L185),"",(Wohnsitz!L185/60))</f>
        <v/>
      </c>
      <c r="O190" s="12" t="str">
        <f>IF(ISBLANK(Wohnsitz!M185),"",(Wohnsitz!M185/60))</f>
        <v/>
      </c>
      <c r="P190" s="12" t="str">
        <f>IF(ISBLANK(Wohnsitz!N185),"",(Wohnsitz!N185/60))</f>
        <v/>
      </c>
      <c r="Q190" s="12">
        <f t="shared" si="6"/>
        <v>0</v>
      </c>
      <c r="R190" s="12" t="str">
        <f>IF(ISBLANK(Wohnsitz!P185),"",(Wohnsitz!P185))</f>
        <v/>
      </c>
      <c r="S190" s="12" t="str">
        <f>IF(ISBLANK(Wohnsitz!Q185),"",(Wohnsitz!Q185))</f>
        <v/>
      </c>
      <c r="T190" s="12" t="str">
        <f>IF(ISBLANK(Wohnsitz!R185),"",(Wohnsitz!R185))</f>
        <v/>
      </c>
      <c r="U190" s="12" t="str">
        <f>IF(ISBLANK(Wohnsitz!S185),"",(Wohnsitz!S185))</f>
        <v/>
      </c>
      <c r="V190" s="12" t="str">
        <f>IF(ISBLANK(Wohnsitz!T185),"",(Wohnsitz!T185))</f>
        <v/>
      </c>
      <c r="W190" s="12" t="str">
        <f>IF(ISBLANK(Wohnsitz!U185),"",(Wohnsitz!U185))</f>
        <v/>
      </c>
      <c r="X190" s="35">
        <f t="shared" si="7"/>
        <v>0</v>
      </c>
    </row>
    <row r="191" spans="1:24" ht="23.25" customHeight="1" x14ac:dyDescent="0.25">
      <c r="A191" s="41" t="str">
        <f>IFERROR(IF(GEKO!J191&lt;&gt;"",$E$3,""),"")</f>
        <v/>
      </c>
      <c r="B191" s="41" t="str">
        <f>IFERROR(IF(GEKO!J191&lt;&gt;"",$D$9,""),"")</f>
        <v/>
      </c>
      <c r="C191" s="41" t="str">
        <f>IFERROR(IF(GEKO!J191&lt;&gt;"",$B$9,""),"")</f>
        <v/>
      </c>
      <c r="D191" s="41" t="str">
        <f>IFERROR(IF(GEKO!H191&lt;&gt;"", GEKO!$B$10 &amp; " " &amp; $B$11, ""), "")</f>
        <v/>
      </c>
      <c r="E191" s="41" t="str">
        <f>IFERROR(IF(GEKO!J191&lt;&gt;"",$B$14,""),"")</f>
        <v/>
      </c>
      <c r="F191" s="41" t="str">
        <f>IFERROR(IF(GEKO!J191&lt;&gt;"",TEXT(Wohnsitz!$C$12,"MM.JJ"),""),"")</f>
        <v/>
      </c>
      <c r="G191" s="41" t="str">
        <f>IF(ISBLANK(Wohnsitz!B186),"",(Wohnsitz!B186))</f>
        <v/>
      </c>
      <c r="H191" s="41" t="str">
        <f>IF(ISBLANK(Wohnsitz!G186),"",(Wohnsitz!G186))</f>
        <v/>
      </c>
      <c r="I191" s="41" t="str">
        <f>IF(ISBLANK(Wohnsitz!H186),"",(Wohnsitz!H186))</f>
        <v/>
      </c>
      <c r="J191" s="41" t="str">
        <f>IF(ISBLANK(Wohnsitz!I186),"",(Wohnsitz!I186))</f>
        <v/>
      </c>
      <c r="K191" s="41" t="str">
        <f>IF(ISBLANK(Wohnsitz!J186),"",(Wohnsitz!J186))</f>
        <v/>
      </c>
      <c r="L191" s="15" t="str">
        <f>IF(ISBLANK(Wohnsitz!K186),"",(Wohnsitz!K186))</f>
        <v/>
      </c>
      <c r="M191" s="42" t="str">
        <f>IF(ISBLANK(Wohnsitz!W186),"",(Wohnsitz!W186))</f>
        <v/>
      </c>
      <c r="N191" s="12" t="str">
        <f>IF(ISBLANK(Wohnsitz!L186),"",(Wohnsitz!L186/60))</f>
        <v/>
      </c>
      <c r="O191" s="12" t="str">
        <f>IF(ISBLANK(Wohnsitz!M186),"",(Wohnsitz!M186/60))</f>
        <v/>
      </c>
      <c r="P191" s="12" t="str">
        <f>IF(ISBLANK(Wohnsitz!N186),"",(Wohnsitz!N186/60))</f>
        <v/>
      </c>
      <c r="Q191" s="12">
        <f t="shared" si="6"/>
        <v>0</v>
      </c>
      <c r="R191" s="12" t="str">
        <f>IF(ISBLANK(Wohnsitz!P186),"",(Wohnsitz!P186))</f>
        <v/>
      </c>
      <c r="S191" s="12" t="str">
        <f>IF(ISBLANK(Wohnsitz!Q186),"",(Wohnsitz!Q186))</f>
        <v/>
      </c>
      <c r="T191" s="12" t="str">
        <f>IF(ISBLANK(Wohnsitz!R186),"",(Wohnsitz!R186))</f>
        <v/>
      </c>
      <c r="U191" s="12" t="str">
        <f>IF(ISBLANK(Wohnsitz!S186),"",(Wohnsitz!S186))</f>
        <v/>
      </c>
      <c r="V191" s="12" t="str">
        <f>IF(ISBLANK(Wohnsitz!T186),"",(Wohnsitz!T186))</f>
        <v/>
      </c>
      <c r="W191" s="12" t="str">
        <f>IF(ISBLANK(Wohnsitz!U186),"",(Wohnsitz!U186))</f>
        <v/>
      </c>
      <c r="X191" s="35">
        <f t="shared" si="7"/>
        <v>0</v>
      </c>
    </row>
    <row r="192" spans="1:24" ht="23.25" customHeight="1" x14ac:dyDescent="0.25">
      <c r="A192" s="41" t="str">
        <f>IFERROR(IF(GEKO!J192&lt;&gt;"",$E$3,""),"")</f>
        <v/>
      </c>
      <c r="B192" s="41" t="str">
        <f>IFERROR(IF(GEKO!J192&lt;&gt;"",$D$9,""),"")</f>
        <v/>
      </c>
      <c r="C192" s="41" t="str">
        <f>IFERROR(IF(GEKO!J192&lt;&gt;"",$B$9,""),"")</f>
        <v/>
      </c>
      <c r="D192" s="41" t="str">
        <f>IFERROR(IF(GEKO!H192&lt;&gt;"", GEKO!$B$10 &amp; " " &amp; $B$11, ""), "")</f>
        <v/>
      </c>
      <c r="E192" s="41" t="str">
        <f>IFERROR(IF(GEKO!J192&lt;&gt;"",$B$14,""),"")</f>
        <v/>
      </c>
      <c r="F192" s="41" t="str">
        <f>IFERROR(IF(GEKO!J192&lt;&gt;"",TEXT(Wohnsitz!$C$12,"MM.JJ"),""),"")</f>
        <v/>
      </c>
      <c r="G192" s="41" t="str">
        <f>IF(ISBLANK(Wohnsitz!B187),"",(Wohnsitz!B187))</f>
        <v/>
      </c>
      <c r="H192" s="41" t="str">
        <f>IF(ISBLANK(Wohnsitz!G187),"",(Wohnsitz!G187))</f>
        <v/>
      </c>
      <c r="I192" s="41" t="str">
        <f>IF(ISBLANK(Wohnsitz!H187),"",(Wohnsitz!H187))</f>
        <v/>
      </c>
      <c r="J192" s="41" t="str">
        <f>IF(ISBLANK(Wohnsitz!I187),"",(Wohnsitz!I187))</f>
        <v/>
      </c>
      <c r="K192" s="41" t="str">
        <f>IF(ISBLANK(Wohnsitz!J187),"",(Wohnsitz!J187))</f>
        <v/>
      </c>
      <c r="L192" s="15" t="str">
        <f>IF(ISBLANK(Wohnsitz!K187),"",(Wohnsitz!K187))</f>
        <v/>
      </c>
      <c r="M192" s="42" t="str">
        <f>IF(ISBLANK(Wohnsitz!W187),"",(Wohnsitz!W187))</f>
        <v/>
      </c>
      <c r="N192" s="12" t="str">
        <f>IF(ISBLANK(Wohnsitz!L187),"",(Wohnsitz!L187/60))</f>
        <v/>
      </c>
      <c r="O192" s="12" t="str">
        <f>IF(ISBLANK(Wohnsitz!M187),"",(Wohnsitz!M187/60))</f>
        <v/>
      </c>
      <c r="P192" s="12" t="str">
        <f>IF(ISBLANK(Wohnsitz!N187),"",(Wohnsitz!N187/60))</f>
        <v/>
      </c>
      <c r="Q192" s="12">
        <f t="shared" si="6"/>
        <v>0</v>
      </c>
      <c r="R192" s="12" t="str">
        <f>IF(ISBLANK(Wohnsitz!P187),"",(Wohnsitz!P187))</f>
        <v/>
      </c>
      <c r="S192" s="12" t="str">
        <f>IF(ISBLANK(Wohnsitz!Q187),"",(Wohnsitz!Q187))</f>
        <v/>
      </c>
      <c r="T192" s="12" t="str">
        <f>IF(ISBLANK(Wohnsitz!R187),"",(Wohnsitz!R187))</f>
        <v/>
      </c>
      <c r="U192" s="12" t="str">
        <f>IF(ISBLANK(Wohnsitz!S187),"",(Wohnsitz!S187))</f>
        <v/>
      </c>
      <c r="V192" s="12" t="str">
        <f>IF(ISBLANK(Wohnsitz!T187),"",(Wohnsitz!T187))</f>
        <v/>
      </c>
      <c r="W192" s="12" t="str">
        <f>IF(ISBLANK(Wohnsitz!U187),"",(Wohnsitz!U187))</f>
        <v/>
      </c>
      <c r="X192" s="35">
        <f t="shared" si="7"/>
        <v>0</v>
      </c>
    </row>
    <row r="193" spans="1:24" ht="23.25" customHeight="1" x14ac:dyDescent="0.25">
      <c r="A193" s="41" t="str">
        <f>IFERROR(IF(GEKO!J193&lt;&gt;"",$E$3,""),"")</f>
        <v/>
      </c>
      <c r="B193" s="41" t="str">
        <f>IFERROR(IF(GEKO!J193&lt;&gt;"",$D$9,""),"")</f>
        <v/>
      </c>
      <c r="C193" s="41" t="str">
        <f>IFERROR(IF(GEKO!J193&lt;&gt;"",$B$9,""),"")</f>
        <v/>
      </c>
      <c r="D193" s="41" t="str">
        <f>IFERROR(IF(GEKO!H193&lt;&gt;"", GEKO!$B$10 &amp; " " &amp; $B$11, ""), "")</f>
        <v/>
      </c>
      <c r="E193" s="41" t="str">
        <f>IFERROR(IF(GEKO!J193&lt;&gt;"",$B$14,""),"")</f>
        <v/>
      </c>
      <c r="F193" s="41" t="str">
        <f>IFERROR(IF(GEKO!J193&lt;&gt;"",TEXT(Wohnsitz!$C$12,"MM.JJ"),""),"")</f>
        <v/>
      </c>
      <c r="G193" s="41" t="str">
        <f>IF(ISBLANK(Wohnsitz!B188),"",(Wohnsitz!B188))</f>
        <v/>
      </c>
      <c r="H193" s="41" t="str">
        <f>IF(ISBLANK(Wohnsitz!G188),"",(Wohnsitz!G188))</f>
        <v/>
      </c>
      <c r="I193" s="41" t="str">
        <f>IF(ISBLANK(Wohnsitz!H188),"",(Wohnsitz!H188))</f>
        <v/>
      </c>
      <c r="J193" s="41" t="str">
        <f>IF(ISBLANK(Wohnsitz!I188),"",(Wohnsitz!I188))</f>
        <v/>
      </c>
      <c r="K193" s="41" t="str">
        <f>IF(ISBLANK(Wohnsitz!J188),"",(Wohnsitz!J188))</f>
        <v/>
      </c>
      <c r="L193" s="15" t="str">
        <f>IF(ISBLANK(Wohnsitz!K188),"",(Wohnsitz!K188))</f>
        <v/>
      </c>
      <c r="M193" s="42" t="str">
        <f>IF(ISBLANK(Wohnsitz!W188),"",(Wohnsitz!W188))</f>
        <v/>
      </c>
      <c r="N193" s="12" t="str">
        <f>IF(ISBLANK(Wohnsitz!L188),"",(Wohnsitz!L188/60))</f>
        <v/>
      </c>
      <c r="O193" s="12" t="str">
        <f>IF(ISBLANK(Wohnsitz!M188),"",(Wohnsitz!M188/60))</f>
        <v/>
      </c>
      <c r="P193" s="12" t="str">
        <f>IF(ISBLANK(Wohnsitz!N188),"",(Wohnsitz!N188/60))</f>
        <v/>
      </c>
      <c r="Q193" s="12">
        <f t="shared" si="6"/>
        <v>0</v>
      </c>
      <c r="R193" s="12" t="str">
        <f>IF(ISBLANK(Wohnsitz!P188),"",(Wohnsitz!P188))</f>
        <v/>
      </c>
      <c r="S193" s="12" t="str">
        <f>IF(ISBLANK(Wohnsitz!Q188),"",(Wohnsitz!Q188))</f>
        <v/>
      </c>
      <c r="T193" s="12" t="str">
        <f>IF(ISBLANK(Wohnsitz!R188),"",(Wohnsitz!R188))</f>
        <v/>
      </c>
      <c r="U193" s="12" t="str">
        <f>IF(ISBLANK(Wohnsitz!S188),"",(Wohnsitz!S188))</f>
        <v/>
      </c>
      <c r="V193" s="12" t="str">
        <f>IF(ISBLANK(Wohnsitz!T188),"",(Wohnsitz!T188))</f>
        <v/>
      </c>
      <c r="W193" s="12" t="str">
        <f>IF(ISBLANK(Wohnsitz!U188),"",(Wohnsitz!U188))</f>
        <v/>
      </c>
      <c r="X193" s="35">
        <f t="shared" si="7"/>
        <v>0</v>
      </c>
    </row>
    <row r="194" spans="1:24" ht="23.25" customHeight="1" x14ac:dyDescent="0.25">
      <c r="A194" s="41" t="str">
        <f>IFERROR(IF(GEKO!J194&lt;&gt;"",$E$3,""),"")</f>
        <v/>
      </c>
      <c r="B194" s="41" t="str">
        <f>IFERROR(IF(GEKO!J194&lt;&gt;"",$D$9,""),"")</f>
        <v/>
      </c>
      <c r="C194" s="41" t="str">
        <f>IFERROR(IF(GEKO!J194&lt;&gt;"",$B$9,""),"")</f>
        <v/>
      </c>
      <c r="D194" s="41" t="str">
        <f>IFERROR(IF(GEKO!H194&lt;&gt;"", GEKO!$B$10 &amp; " " &amp; $B$11, ""), "")</f>
        <v/>
      </c>
      <c r="E194" s="41" t="str">
        <f>IFERROR(IF(GEKO!J194&lt;&gt;"",$B$14,""),"")</f>
        <v/>
      </c>
      <c r="F194" s="41" t="str">
        <f>IFERROR(IF(GEKO!J194&lt;&gt;"",TEXT(Wohnsitz!$C$12,"MM.JJ"),""),"")</f>
        <v/>
      </c>
      <c r="G194" s="41" t="str">
        <f>IF(ISBLANK(Wohnsitz!B189),"",(Wohnsitz!B189))</f>
        <v/>
      </c>
      <c r="H194" s="41" t="str">
        <f>IF(ISBLANK(Wohnsitz!G189),"",(Wohnsitz!G189))</f>
        <v/>
      </c>
      <c r="I194" s="41" t="str">
        <f>IF(ISBLANK(Wohnsitz!H189),"",(Wohnsitz!H189))</f>
        <v/>
      </c>
      <c r="J194" s="41" t="str">
        <f>IF(ISBLANK(Wohnsitz!I189),"",(Wohnsitz!I189))</f>
        <v/>
      </c>
      <c r="K194" s="41" t="str">
        <f>IF(ISBLANK(Wohnsitz!J189),"",(Wohnsitz!J189))</f>
        <v/>
      </c>
      <c r="L194" s="15" t="str">
        <f>IF(ISBLANK(Wohnsitz!K189),"",(Wohnsitz!K189))</f>
        <v/>
      </c>
      <c r="M194" s="42" t="str">
        <f>IF(ISBLANK(Wohnsitz!W189),"",(Wohnsitz!W189))</f>
        <v/>
      </c>
      <c r="N194" s="12" t="str">
        <f>IF(ISBLANK(Wohnsitz!L189),"",(Wohnsitz!L189/60))</f>
        <v/>
      </c>
      <c r="O194" s="12" t="str">
        <f>IF(ISBLANK(Wohnsitz!M189),"",(Wohnsitz!M189/60))</f>
        <v/>
      </c>
      <c r="P194" s="12" t="str">
        <f>IF(ISBLANK(Wohnsitz!N189),"",(Wohnsitz!N189/60))</f>
        <v/>
      </c>
      <c r="Q194" s="12">
        <f t="shared" si="6"/>
        <v>0</v>
      </c>
      <c r="R194" s="12" t="str">
        <f>IF(ISBLANK(Wohnsitz!P189),"",(Wohnsitz!P189))</f>
        <v/>
      </c>
      <c r="S194" s="12" t="str">
        <f>IF(ISBLANK(Wohnsitz!Q189),"",(Wohnsitz!Q189))</f>
        <v/>
      </c>
      <c r="T194" s="12" t="str">
        <f>IF(ISBLANK(Wohnsitz!R189),"",(Wohnsitz!R189))</f>
        <v/>
      </c>
      <c r="U194" s="12" t="str">
        <f>IF(ISBLANK(Wohnsitz!S189),"",(Wohnsitz!S189))</f>
        <v/>
      </c>
      <c r="V194" s="12" t="str">
        <f>IF(ISBLANK(Wohnsitz!T189),"",(Wohnsitz!T189))</f>
        <v/>
      </c>
      <c r="W194" s="12" t="str">
        <f>IF(ISBLANK(Wohnsitz!U189),"",(Wohnsitz!U189))</f>
        <v/>
      </c>
      <c r="X194" s="35">
        <f t="shared" si="7"/>
        <v>0</v>
      </c>
    </row>
    <row r="195" spans="1:24" ht="23.25" customHeight="1" x14ac:dyDescent="0.25">
      <c r="A195" s="41" t="str">
        <f>IFERROR(IF(GEKO!J195&lt;&gt;"",$E$3,""),"")</f>
        <v/>
      </c>
      <c r="B195" s="41" t="str">
        <f>IFERROR(IF(GEKO!J195&lt;&gt;"",$D$9,""),"")</f>
        <v/>
      </c>
      <c r="C195" s="41" t="str">
        <f>IFERROR(IF(GEKO!J195&lt;&gt;"",$B$9,""),"")</f>
        <v/>
      </c>
      <c r="D195" s="41" t="str">
        <f>IFERROR(IF(GEKO!H195&lt;&gt;"", GEKO!$B$10 &amp; " " &amp; $B$11, ""), "")</f>
        <v/>
      </c>
      <c r="E195" s="41" t="str">
        <f>IFERROR(IF(GEKO!J195&lt;&gt;"",$B$14,""),"")</f>
        <v/>
      </c>
      <c r="F195" s="41" t="str">
        <f>IFERROR(IF(GEKO!J195&lt;&gt;"",TEXT(Wohnsitz!$C$12,"MM.JJ"),""),"")</f>
        <v/>
      </c>
      <c r="G195" s="41" t="str">
        <f>IF(ISBLANK(Wohnsitz!B190),"",(Wohnsitz!B190))</f>
        <v/>
      </c>
      <c r="H195" s="41" t="str">
        <f>IF(ISBLANK(Wohnsitz!G190),"",(Wohnsitz!G190))</f>
        <v/>
      </c>
      <c r="I195" s="41" t="str">
        <f>IF(ISBLANK(Wohnsitz!H190),"",(Wohnsitz!H190))</f>
        <v/>
      </c>
      <c r="J195" s="41" t="str">
        <f>IF(ISBLANK(Wohnsitz!I190),"",(Wohnsitz!I190))</f>
        <v/>
      </c>
      <c r="K195" s="41" t="str">
        <f>IF(ISBLANK(Wohnsitz!J190),"",(Wohnsitz!J190))</f>
        <v/>
      </c>
      <c r="L195" s="15" t="str">
        <f>IF(ISBLANK(Wohnsitz!K190),"",(Wohnsitz!K190))</f>
        <v/>
      </c>
      <c r="M195" s="42" t="str">
        <f>IF(ISBLANK(Wohnsitz!W190),"",(Wohnsitz!W190))</f>
        <v/>
      </c>
      <c r="N195" s="12" t="str">
        <f>IF(ISBLANK(Wohnsitz!L190),"",(Wohnsitz!L190/60))</f>
        <v/>
      </c>
      <c r="O195" s="12" t="str">
        <f>IF(ISBLANK(Wohnsitz!M190),"",(Wohnsitz!M190/60))</f>
        <v/>
      </c>
      <c r="P195" s="12" t="str">
        <f>IF(ISBLANK(Wohnsitz!N190),"",(Wohnsitz!N190/60))</f>
        <v/>
      </c>
      <c r="Q195" s="12">
        <f t="shared" si="6"/>
        <v>0</v>
      </c>
      <c r="R195" s="12" t="str">
        <f>IF(ISBLANK(Wohnsitz!P190),"",(Wohnsitz!P190))</f>
        <v/>
      </c>
      <c r="S195" s="12" t="str">
        <f>IF(ISBLANK(Wohnsitz!Q190),"",(Wohnsitz!Q190))</f>
        <v/>
      </c>
      <c r="T195" s="12" t="str">
        <f>IF(ISBLANK(Wohnsitz!R190),"",(Wohnsitz!R190))</f>
        <v/>
      </c>
      <c r="U195" s="12" t="str">
        <f>IF(ISBLANK(Wohnsitz!S190),"",(Wohnsitz!S190))</f>
        <v/>
      </c>
      <c r="V195" s="12" t="str">
        <f>IF(ISBLANK(Wohnsitz!T190),"",(Wohnsitz!T190))</f>
        <v/>
      </c>
      <c r="W195" s="12" t="str">
        <f>IF(ISBLANK(Wohnsitz!U190),"",(Wohnsitz!U190))</f>
        <v/>
      </c>
      <c r="X195" s="35">
        <f t="shared" si="7"/>
        <v>0</v>
      </c>
    </row>
    <row r="196" spans="1:24" ht="23.25" customHeight="1" x14ac:dyDescent="0.25">
      <c r="A196" s="41" t="str">
        <f>IFERROR(IF(GEKO!J196&lt;&gt;"",$E$3,""),"")</f>
        <v/>
      </c>
      <c r="B196" s="41" t="str">
        <f>IFERROR(IF(GEKO!J196&lt;&gt;"",$D$9,""),"")</f>
        <v/>
      </c>
      <c r="C196" s="41" t="str">
        <f>IFERROR(IF(GEKO!J196&lt;&gt;"",$B$9,""),"")</f>
        <v/>
      </c>
      <c r="D196" s="41" t="str">
        <f>IFERROR(IF(GEKO!H196&lt;&gt;"", GEKO!$B$10 &amp; " " &amp; $B$11, ""), "")</f>
        <v/>
      </c>
      <c r="E196" s="41" t="str">
        <f>IFERROR(IF(GEKO!J196&lt;&gt;"",$B$14,""),"")</f>
        <v/>
      </c>
      <c r="F196" s="41" t="str">
        <f>IFERROR(IF(GEKO!J196&lt;&gt;"",TEXT(Wohnsitz!$C$12,"MM.JJ"),""),"")</f>
        <v/>
      </c>
      <c r="G196" s="41" t="str">
        <f>IF(ISBLANK(Wohnsitz!B191),"",(Wohnsitz!B191))</f>
        <v/>
      </c>
      <c r="H196" s="41" t="str">
        <f>IF(ISBLANK(Wohnsitz!G191),"",(Wohnsitz!G191))</f>
        <v/>
      </c>
      <c r="I196" s="41" t="str">
        <f>IF(ISBLANK(Wohnsitz!H191),"",(Wohnsitz!H191))</f>
        <v/>
      </c>
      <c r="J196" s="41" t="str">
        <f>IF(ISBLANK(Wohnsitz!I191),"",(Wohnsitz!I191))</f>
        <v/>
      </c>
      <c r="K196" s="41" t="str">
        <f>IF(ISBLANK(Wohnsitz!J191),"",(Wohnsitz!J191))</f>
        <v/>
      </c>
      <c r="L196" s="15" t="str">
        <f>IF(ISBLANK(Wohnsitz!K191),"",(Wohnsitz!K191))</f>
        <v/>
      </c>
      <c r="M196" s="42" t="str">
        <f>IF(ISBLANK(Wohnsitz!W191),"",(Wohnsitz!W191))</f>
        <v/>
      </c>
      <c r="N196" s="12" t="str">
        <f>IF(ISBLANK(Wohnsitz!L191),"",(Wohnsitz!L191/60))</f>
        <v/>
      </c>
      <c r="O196" s="12" t="str">
        <f>IF(ISBLANK(Wohnsitz!M191),"",(Wohnsitz!M191/60))</f>
        <v/>
      </c>
      <c r="P196" s="12" t="str">
        <f>IF(ISBLANK(Wohnsitz!N191),"",(Wohnsitz!N191/60))</f>
        <v/>
      </c>
      <c r="Q196" s="12">
        <f t="shared" si="6"/>
        <v>0</v>
      </c>
      <c r="R196" s="12" t="str">
        <f>IF(ISBLANK(Wohnsitz!P191),"",(Wohnsitz!P191))</f>
        <v/>
      </c>
      <c r="S196" s="12" t="str">
        <f>IF(ISBLANK(Wohnsitz!Q191),"",(Wohnsitz!Q191))</f>
        <v/>
      </c>
      <c r="T196" s="12" t="str">
        <f>IF(ISBLANK(Wohnsitz!R191),"",(Wohnsitz!R191))</f>
        <v/>
      </c>
      <c r="U196" s="12" t="str">
        <f>IF(ISBLANK(Wohnsitz!S191),"",(Wohnsitz!S191))</f>
        <v/>
      </c>
      <c r="V196" s="12" t="str">
        <f>IF(ISBLANK(Wohnsitz!T191),"",(Wohnsitz!T191))</f>
        <v/>
      </c>
      <c r="W196" s="12" t="str">
        <f>IF(ISBLANK(Wohnsitz!U191),"",(Wohnsitz!U191))</f>
        <v/>
      </c>
      <c r="X196" s="35">
        <f t="shared" si="7"/>
        <v>0</v>
      </c>
    </row>
    <row r="197" spans="1:24" ht="23.25" customHeight="1" x14ac:dyDescent="0.25">
      <c r="A197" s="41" t="str">
        <f>IFERROR(IF(GEKO!J197&lt;&gt;"",$E$3,""),"")</f>
        <v/>
      </c>
      <c r="B197" s="41" t="str">
        <f>IFERROR(IF(GEKO!J197&lt;&gt;"",$D$9,""),"")</f>
        <v/>
      </c>
      <c r="C197" s="41" t="str">
        <f>IFERROR(IF(GEKO!J197&lt;&gt;"",$B$9,""),"")</f>
        <v/>
      </c>
      <c r="D197" s="41" t="str">
        <f>IFERROR(IF(GEKO!H197&lt;&gt;"", GEKO!$B$10 &amp; " " &amp; $B$11, ""), "")</f>
        <v/>
      </c>
      <c r="E197" s="41" t="str">
        <f>IFERROR(IF(GEKO!J197&lt;&gt;"",$B$14,""),"")</f>
        <v/>
      </c>
      <c r="F197" s="41" t="str">
        <f>IFERROR(IF(GEKO!J197&lt;&gt;"",TEXT(Wohnsitz!$C$12,"MM.JJ"),""),"")</f>
        <v/>
      </c>
      <c r="G197" s="41" t="str">
        <f>IF(ISBLANK(Wohnsitz!B192),"",(Wohnsitz!B192))</f>
        <v/>
      </c>
      <c r="H197" s="41" t="str">
        <f>IF(ISBLANK(Wohnsitz!G192),"",(Wohnsitz!G192))</f>
        <v/>
      </c>
      <c r="I197" s="41" t="str">
        <f>IF(ISBLANK(Wohnsitz!H192),"",(Wohnsitz!H192))</f>
        <v/>
      </c>
      <c r="J197" s="41" t="str">
        <f>IF(ISBLANK(Wohnsitz!I192),"",(Wohnsitz!I192))</f>
        <v/>
      </c>
      <c r="K197" s="41" t="str">
        <f>IF(ISBLANK(Wohnsitz!J192),"",(Wohnsitz!J192))</f>
        <v/>
      </c>
      <c r="L197" s="15" t="str">
        <f>IF(ISBLANK(Wohnsitz!K192),"",(Wohnsitz!K192))</f>
        <v/>
      </c>
      <c r="M197" s="42" t="str">
        <f>IF(ISBLANK(Wohnsitz!W192),"",(Wohnsitz!W192))</f>
        <v/>
      </c>
      <c r="N197" s="12" t="str">
        <f>IF(ISBLANK(Wohnsitz!L192),"",(Wohnsitz!L192/60))</f>
        <v/>
      </c>
      <c r="O197" s="12" t="str">
        <f>IF(ISBLANK(Wohnsitz!M192),"",(Wohnsitz!M192/60))</f>
        <v/>
      </c>
      <c r="P197" s="12" t="str">
        <f>IF(ISBLANK(Wohnsitz!N192),"",(Wohnsitz!N192/60))</f>
        <v/>
      </c>
      <c r="Q197" s="12">
        <f t="shared" si="6"/>
        <v>0</v>
      </c>
      <c r="R197" s="12" t="str">
        <f>IF(ISBLANK(Wohnsitz!P192),"",(Wohnsitz!P192))</f>
        <v/>
      </c>
      <c r="S197" s="12" t="str">
        <f>IF(ISBLANK(Wohnsitz!Q192),"",(Wohnsitz!Q192))</f>
        <v/>
      </c>
      <c r="T197" s="12" t="str">
        <f>IF(ISBLANK(Wohnsitz!R192),"",(Wohnsitz!R192))</f>
        <v/>
      </c>
      <c r="U197" s="12" t="str">
        <f>IF(ISBLANK(Wohnsitz!S192),"",(Wohnsitz!S192))</f>
        <v/>
      </c>
      <c r="V197" s="12" t="str">
        <f>IF(ISBLANK(Wohnsitz!T192),"",(Wohnsitz!T192))</f>
        <v/>
      </c>
      <c r="W197" s="12" t="str">
        <f>IF(ISBLANK(Wohnsitz!U192),"",(Wohnsitz!U192))</f>
        <v/>
      </c>
      <c r="X197" s="35">
        <f t="shared" si="7"/>
        <v>0</v>
      </c>
    </row>
    <row r="198" spans="1:24" ht="23.25" customHeight="1" x14ac:dyDescent="0.25">
      <c r="A198" s="41" t="str">
        <f>IFERROR(IF(GEKO!J198&lt;&gt;"",$E$3,""),"")</f>
        <v/>
      </c>
      <c r="B198" s="41" t="str">
        <f>IFERROR(IF(GEKO!J198&lt;&gt;"",$D$9,""),"")</f>
        <v/>
      </c>
      <c r="C198" s="41" t="str">
        <f>IFERROR(IF(GEKO!J198&lt;&gt;"",$B$9,""),"")</f>
        <v/>
      </c>
      <c r="D198" s="41" t="str">
        <f>IFERROR(IF(GEKO!H198&lt;&gt;"", GEKO!$B$10 &amp; " " &amp; $B$11, ""), "")</f>
        <v/>
      </c>
      <c r="E198" s="41" t="str">
        <f>IFERROR(IF(GEKO!J198&lt;&gt;"",$B$14,""),"")</f>
        <v/>
      </c>
      <c r="F198" s="41" t="str">
        <f>IFERROR(IF(GEKO!J198&lt;&gt;"",TEXT(Wohnsitz!$C$12,"MM.JJ"),""),"")</f>
        <v/>
      </c>
      <c r="G198" s="41" t="str">
        <f>IF(ISBLANK(Wohnsitz!B193),"",(Wohnsitz!B193))</f>
        <v/>
      </c>
      <c r="H198" s="41" t="str">
        <f>IF(ISBLANK(Wohnsitz!G193),"",(Wohnsitz!G193))</f>
        <v/>
      </c>
      <c r="I198" s="41" t="str">
        <f>IF(ISBLANK(Wohnsitz!H193),"",(Wohnsitz!H193))</f>
        <v/>
      </c>
      <c r="J198" s="41" t="str">
        <f>IF(ISBLANK(Wohnsitz!I193),"",(Wohnsitz!I193))</f>
        <v/>
      </c>
      <c r="K198" s="41" t="str">
        <f>IF(ISBLANK(Wohnsitz!J193),"",(Wohnsitz!J193))</f>
        <v/>
      </c>
      <c r="L198" s="15" t="str">
        <f>IF(ISBLANK(Wohnsitz!K193),"",(Wohnsitz!K193))</f>
        <v/>
      </c>
      <c r="M198" s="42" t="str">
        <f>IF(ISBLANK(Wohnsitz!W193),"",(Wohnsitz!W193))</f>
        <v/>
      </c>
      <c r="N198" s="12" t="str">
        <f>IF(ISBLANK(Wohnsitz!L193),"",(Wohnsitz!L193/60))</f>
        <v/>
      </c>
      <c r="O198" s="12" t="str">
        <f>IF(ISBLANK(Wohnsitz!M193),"",(Wohnsitz!M193/60))</f>
        <v/>
      </c>
      <c r="P198" s="12" t="str">
        <f>IF(ISBLANK(Wohnsitz!N193),"",(Wohnsitz!N193/60))</f>
        <v/>
      </c>
      <c r="Q198" s="12">
        <f t="shared" si="6"/>
        <v>0</v>
      </c>
      <c r="R198" s="12" t="str">
        <f>IF(ISBLANK(Wohnsitz!P193),"",(Wohnsitz!P193))</f>
        <v/>
      </c>
      <c r="S198" s="12" t="str">
        <f>IF(ISBLANK(Wohnsitz!Q193),"",(Wohnsitz!Q193))</f>
        <v/>
      </c>
      <c r="T198" s="12" t="str">
        <f>IF(ISBLANK(Wohnsitz!R193),"",(Wohnsitz!R193))</f>
        <v/>
      </c>
      <c r="U198" s="12" t="str">
        <f>IF(ISBLANK(Wohnsitz!S193),"",(Wohnsitz!S193))</f>
        <v/>
      </c>
      <c r="V198" s="12" t="str">
        <f>IF(ISBLANK(Wohnsitz!T193),"",(Wohnsitz!T193))</f>
        <v/>
      </c>
      <c r="W198" s="12" t="str">
        <f>IF(ISBLANK(Wohnsitz!U193),"",(Wohnsitz!U193))</f>
        <v/>
      </c>
      <c r="X198" s="35">
        <f t="shared" si="7"/>
        <v>0</v>
      </c>
    </row>
    <row r="199" spans="1:24" ht="23.25" customHeight="1" x14ac:dyDescent="0.25">
      <c r="A199" s="41" t="str">
        <f>IFERROR(IF(GEKO!J199&lt;&gt;"",$E$3,""),"")</f>
        <v/>
      </c>
      <c r="B199" s="41" t="str">
        <f>IFERROR(IF(GEKO!J199&lt;&gt;"",$D$9,""),"")</f>
        <v/>
      </c>
      <c r="C199" s="41" t="str">
        <f>IFERROR(IF(GEKO!J199&lt;&gt;"",$B$9,""),"")</f>
        <v/>
      </c>
      <c r="D199" s="41" t="str">
        <f>IFERROR(IF(GEKO!H199&lt;&gt;"", GEKO!$B$10 &amp; " " &amp; $B$11, ""), "")</f>
        <v/>
      </c>
      <c r="E199" s="41" t="str">
        <f>IFERROR(IF(GEKO!J199&lt;&gt;"",$B$14,""),"")</f>
        <v/>
      </c>
      <c r="F199" s="41" t="str">
        <f>IFERROR(IF(GEKO!J199&lt;&gt;"",TEXT(Wohnsitz!$C$12,"MM.JJ"),""),"")</f>
        <v/>
      </c>
      <c r="G199" s="41" t="str">
        <f>IF(ISBLANK(Wohnsitz!B194),"",(Wohnsitz!B194))</f>
        <v/>
      </c>
      <c r="H199" s="41" t="str">
        <f>IF(ISBLANK(Wohnsitz!G194),"",(Wohnsitz!G194))</f>
        <v/>
      </c>
      <c r="I199" s="41" t="str">
        <f>IF(ISBLANK(Wohnsitz!H194),"",(Wohnsitz!H194))</f>
        <v/>
      </c>
      <c r="J199" s="41" t="str">
        <f>IF(ISBLANK(Wohnsitz!I194),"",(Wohnsitz!I194))</f>
        <v/>
      </c>
      <c r="K199" s="41" t="str">
        <f>IF(ISBLANK(Wohnsitz!J194),"",(Wohnsitz!J194))</f>
        <v/>
      </c>
      <c r="L199" s="15" t="str">
        <f>IF(ISBLANK(Wohnsitz!K194),"",(Wohnsitz!K194))</f>
        <v/>
      </c>
      <c r="M199" s="42" t="str">
        <f>IF(ISBLANK(Wohnsitz!W194),"",(Wohnsitz!W194))</f>
        <v/>
      </c>
      <c r="N199" s="12" t="str">
        <f>IF(ISBLANK(Wohnsitz!L194),"",(Wohnsitz!L194/60))</f>
        <v/>
      </c>
      <c r="O199" s="12" t="str">
        <f>IF(ISBLANK(Wohnsitz!M194),"",(Wohnsitz!M194/60))</f>
        <v/>
      </c>
      <c r="P199" s="12" t="str">
        <f>IF(ISBLANK(Wohnsitz!N194),"",(Wohnsitz!N194/60))</f>
        <v/>
      </c>
      <c r="Q199" s="12">
        <f t="shared" si="6"/>
        <v>0</v>
      </c>
      <c r="R199" s="12" t="str">
        <f>IF(ISBLANK(Wohnsitz!P194),"",(Wohnsitz!P194))</f>
        <v/>
      </c>
      <c r="S199" s="12" t="str">
        <f>IF(ISBLANK(Wohnsitz!Q194),"",(Wohnsitz!Q194))</f>
        <v/>
      </c>
      <c r="T199" s="12" t="str">
        <f>IF(ISBLANK(Wohnsitz!R194),"",(Wohnsitz!R194))</f>
        <v/>
      </c>
      <c r="U199" s="12" t="str">
        <f>IF(ISBLANK(Wohnsitz!S194),"",(Wohnsitz!S194))</f>
        <v/>
      </c>
      <c r="V199" s="12" t="str">
        <f>IF(ISBLANK(Wohnsitz!T194),"",(Wohnsitz!T194))</f>
        <v/>
      </c>
      <c r="W199" s="12" t="str">
        <f>IF(ISBLANK(Wohnsitz!U194),"",(Wohnsitz!U194))</f>
        <v/>
      </c>
      <c r="X199" s="35">
        <f t="shared" si="7"/>
        <v>0</v>
      </c>
    </row>
    <row r="200" spans="1:24" ht="23.25" customHeight="1" x14ac:dyDescent="0.25">
      <c r="A200" s="41" t="str">
        <f>IFERROR(IF(GEKO!J200&lt;&gt;"",$E$3,""),"")</f>
        <v/>
      </c>
      <c r="B200" s="41" t="str">
        <f>IFERROR(IF(GEKO!J200&lt;&gt;"",$D$9,""),"")</f>
        <v/>
      </c>
      <c r="C200" s="41" t="str">
        <f>IFERROR(IF(GEKO!J200&lt;&gt;"",$B$9,""),"")</f>
        <v/>
      </c>
      <c r="D200" s="41" t="str">
        <f>IFERROR(IF(GEKO!H200&lt;&gt;"", GEKO!$B$10 &amp; " " &amp; $B$11, ""), "")</f>
        <v/>
      </c>
      <c r="E200" s="41" t="str">
        <f>IFERROR(IF(GEKO!J200&lt;&gt;"",$B$14,""),"")</f>
        <v/>
      </c>
      <c r="F200" s="41" t="str">
        <f>IFERROR(IF(GEKO!J200&lt;&gt;"",TEXT(Wohnsitz!$C$12,"MM.JJ"),""),"")</f>
        <v/>
      </c>
      <c r="G200" s="41" t="str">
        <f>IF(ISBLANK(Wohnsitz!B195),"",(Wohnsitz!B195))</f>
        <v/>
      </c>
      <c r="H200" s="41" t="str">
        <f>IF(ISBLANK(Wohnsitz!G195),"",(Wohnsitz!G195))</f>
        <v/>
      </c>
      <c r="I200" s="41" t="str">
        <f>IF(ISBLANK(Wohnsitz!H195),"",(Wohnsitz!H195))</f>
        <v/>
      </c>
      <c r="J200" s="41" t="str">
        <f>IF(ISBLANK(Wohnsitz!I195),"",(Wohnsitz!I195))</f>
        <v/>
      </c>
      <c r="K200" s="41" t="str">
        <f>IF(ISBLANK(Wohnsitz!J195),"",(Wohnsitz!J195))</f>
        <v/>
      </c>
      <c r="L200" s="15" t="str">
        <f>IF(ISBLANK(Wohnsitz!K195),"",(Wohnsitz!K195))</f>
        <v/>
      </c>
      <c r="M200" s="42" t="str">
        <f>IF(ISBLANK(Wohnsitz!W195),"",(Wohnsitz!W195))</f>
        <v/>
      </c>
      <c r="N200" s="12" t="str">
        <f>IF(ISBLANK(Wohnsitz!L195),"",(Wohnsitz!L195/60))</f>
        <v/>
      </c>
      <c r="O200" s="12" t="str">
        <f>IF(ISBLANK(Wohnsitz!M195),"",(Wohnsitz!M195/60))</f>
        <v/>
      </c>
      <c r="P200" s="12" t="str">
        <f>IF(ISBLANK(Wohnsitz!N195),"",(Wohnsitz!N195/60))</f>
        <v/>
      </c>
      <c r="Q200" s="12">
        <f t="shared" si="6"/>
        <v>0</v>
      </c>
      <c r="R200" s="12" t="str">
        <f>IF(ISBLANK(Wohnsitz!P195),"",(Wohnsitz!P195))</f>
        <v/>
      </c>
      <c r="S200" s="12" t="str">
        <f>IF(ISBLANK(Wohnsitz!Q195),"",(Wohnsitz!Q195))</f>
        <v/>
      </c>
      <c r="T200" s="12" t="str">
        <f>IF(ISBLANK(Wohnsitz!R195),"",(Wohnsitz!R195))</f>
        <v/>
      </c>
      <c r="U200" s="12" t="str">
        <f>IF(ISBLANK(Wohnsitz!S195),"",(Wohnsitz!S195))</f>
        <v/>
      </c>
      <c r="V200" s="12" t="str">
        <f>IF(ISBLANK(Wohnsitz!T195),"",(Wohnsitz!T195))</f>
        <v/>
      </c>
      <c r="W200" s="12" t="str">
        <f>IF(ISBLANK(Wohnsitz!U195),"",(Wohnsitz!U195))</f>
        <v/>
      </c>
      <c r="X200" s="35">
        <f t="shared" si="7"/>
        <v>0</v>
      </c>
    </row>
    <row r="201" spans="1:24" ht="23.25" customHeight="1" x14ac:dyDescent="0.25">
      <c r="A201" s="41" t="str">
        <f>IFERROR(IF(GEKO!J201&lt;&gt;"",$E$3,""),"")</f>
        <v/>
      </c>
      <c r="B201" s="41" t="str">
        <f>IFERROR(IF(GEKO!J201&lt;&gt;"",$D$9,""),"")</f>
        <v/>
      </c>
      <c r="C201" s="41" t="str">
        <f>IFERROR(IF(GEKO!J201&lt;&gt;"",$B$9,""),"")</f>
        <v/>
      </c>
      <c r="D201" s="41" t="str">
        <f>IFERROR(IF(GEKO!H201&lt;&gt;"", GEKO!$B$10 &amp; " " &amp; $B$11, ""), "")</f>
        <v/>
      </c>
      <c r="E201" s="41" t="str">
        <f>IFERROR(IF(GEKO!J201&lt;&gt;"",$B$14,""),"")</f>
        <v/>
      </c>
      <c r="F201" s="41" t="str">
        <f>IFERROR(IF(GEKO!J201&lt;&gt;"",TEXT(Wohnsitz!$C$12,"MM.JJ"),""),"")</f>
        <v/>
      </c>
      <c r="G201" s="41" t="str">
        <f>IF(ISBLANK(Wohnsitz!B196),"",(Wohnsitz!B196))</f>
        <v/>
      </c>
      <c r="H201" s="41" t="str">
        <f>IF(ISBLANK(Wohnsitz!G196),"",(Wohnsitz!G196))</f>
        <v/>
      </c>
      <c r="I201" s="41" t="str">
        <f>IF(ISBLANK(Wohnsitz!H196),"",(Wohnsitz!H196))</f>
        <v/>
      </c>
      <c r="J201" s="41" t="str">
        <f>IF(ISBLANK(Wohnsitz!I196),"",(Wohnsitz!I196))</f>
        <v/>
      </c>
      <c r="K201" s="41" t="str">
        <f>IF(ISBLANK(Wohnsitz!J196),"",(Wohnsitz!J196))</f>
        <v/>
      </c>
      <c r="L201" s="15" t="str">
        <f>IF(ISBLANK(Wohnsitz!K196),"",(Wohnsitz!K196))</f>
        <v/>
      </c>
      <c r="M201" s="42" t="str">
        <f>IF(ISBLANK(Wohnsitz!W196),"",(Wohnsitz!W196))</f>
        <v/>
      </c>
      <c r="N201" s="12" t="str">
        <f>IF(ISBLANK(Wohnsitz!L196),"",(Wohnsitz!L196/60))</f>
        <v/>
      </c>
      <c r="O201" s="12" t="str">
        <f>IF(ISBLANK(Wohnsitz!M196),"",(Wohnsitz!M196/60))</f>
        <v/>
      </c>
      <c r="P201" s="12" t="str">
        <f>IF(ISBLANK(Wohnsitz!N196),"",(Wohnsitz!N196/60))</f>
        <v/>
      </c>
      <c r="Q201" s="12">
        <f t="shared" si="6"/>
        <v>0</v>
      </c>
      <c r="R201" s="12" t="str">
        <f>IF(ISBLANK(Wohnsitz!P196),"",(Wohnsitz!P196))</f>
        <v/>
      </c>
      <c r="S201" s="12" t="str">
        <f>IF(ISBLANK(Wohnsitz!Q196),"",(Wohnsitz!Q196))</f>
        <v/>
      </c>
      <c r="T201" s="12" t="str">
        <f>IF(ISBLANK(Wohnsitz!R196),"",(Wohnsitz!R196))</f>
        <v/>
      </c>
      <c r="U201" s="12" t="str">
        <f>IF(ISBLANK(Wohnsitz!S196),"",(Wohnsitz!S196))</f>
        <v/>
      </c>
      <c r="V201" s="12" t="str">
        <f>IF(ISBLANK(Wohnsitz!T196),"",(Wohnsitz!T196))</f>
        <v/>
      </c>
      <c r="W201" s="12" t="str">
        <f>IF(ISBLANK(Wohnsitz!U196),"",(Wohnsitz!U196))</f>
        <v/>
      </c>
      <c r="X201" s="35">
        <f t="shared" si="7"/>
        <v>0</v>
      </c>
    </row>
    <row r="202" spans="1:24" ht="23.25" customHeight="1" x14ac:dyDescent="0.25">
      <c r="A202" s="41" t="str">
        <f>IFERROR(IF(GEKO!J202&lt;&gt;"",$E$3,""),"")</f>
        <v/>
      </c>
      <c r="B202" s="41" t="str">
        <f>IFERROR(IF(GEKO!J202&lt;&gt;"",$D$9,""),"")</f>
        <v/>
      </c>
      <c r="C202" s="41" t="str">
        <f>IFERROR(IF(GEKO!J202&lt;&gt;"",$B$9,""),"")</f>
        <v/>
      </c>
      <c r="D202" s="41" t="str">
        <f>IFERROR(IF(GEKO!H202&lt;&gt;"", GEKO!$B$10 &amp; " " &amp; $B$11, ""), "")</f>
        <v/>
      </c>
      <c r="E202" s="41" t="str">
        <f>IFERROR(IF(GEKO!J202&lt;&gt;"",$B$14,""),"")</f>
        <v/>
      </c>
      <c r="F202" s="41" t="str">
        <f>IFERROR(IF(GEKO!J202&lt;&gt;"",TEXT(Wohnsitz!$C$12,"MM.JJ"),""),"")</f>
        <v/>
      </c>
      <c r="G202" s="41" t="str">
        <f>IF(ISBLANK(Wohnsitz!B197),"",(Wohnsitz!B197))</f>
        <v/>
      </c>
      <c r="H202" s="41" t="str">
        <f>IF(ISBLANK(Wohnsitz!G197),"",(Wohnsitz!G197))</f>
        <v/>
      </c>
      <c r="I202" s="41" t="str">
        <f>IF(ISBLANK(Wohnsitz!H197),"",(Wohnsitz!H197))</f>
        <v/>
      </c>
      <c r="J202" s="41" t="str">
        <f>IF(ISBLANK(Wohnsitz!I197),"",(Wohnsitz!I197))</f>
        <v/>
      </c>
      <c r="K202" s="41" t="str">
        <f>IF(ISBLANK(Wohnsitz!J197),"",(Wohnsitz!J197))</f>
        <v/>
      </c>
      <c r="L202" s="15" t="str">
        <f>IF(ISBLANK(Wohnsitz!K197),"",(Wohnsitz!K197))</f>
        <v/>
      </c>
      <c r="M202" s="42" t="str">
        <f>IF(ISBLANK(Wohnsitz!W197),"",(Wohnsitz!W197))</f>
        <v/>
      </c>
      <c r="N202" s="12" t="str">
        <f>IF(ISBLANK(Wohnsitz!L197),"",(Wohnsitz!L197/60))</f>
        <v/>
      </c>
      <c r="O202" s="12" t="str">
        <f>IF(ISBLANK(Wohnsitz!M197),"",(Wohnsitz!M197/60))</f>
        <v/>
      </c>
      <c r="P202" s="12" t="str">
        <f>IF(ISBLANK(Wohnsitz!N197),"",(Wohnsitz!N197/60))</f>
        <v/>
      </c>
      <c r="Q202" s="12">
        <f t="shared" si="6"/>
        <v>0</v>
      </c>
      <c r="R202" s="12" t="str">
        <f>IF(ISBLANK(Wohnsitz!P197),"",(Wohnsitz!P197))</f>
        <v/>
      </c>
      <c r="S202" s="12" t="str">
        <f>IF(ISBLANK(Wohnsitz!Q197),"",(Wohnsitz!Q197))</f>
        <v/>
      </c>
      <c r="T202" s="12" t="str">
        <f>IF(ISBLANK(Wohnsitz!R197),"",(Wohnsitz!R197))</f>
        <v/>
      </c>
      <c r="U202" s="12" t="str">
        <f>IF(ISBLANK(Wohnsitz!S197),"",(Wohnsitz!S197))</f>
        <v/>
      </c>
      <c r="V202" s="12" t="str">
        <f>IF(ISBLANK(Wohnsitz!T197),"",(Wohnsitz!T197))</f>
        <v/>
      </c>
      <c r="W202" s="12" t="str">
        <f>IF(ISBLANK(Wohnsitz!U197),"",(Wohnsitz!U197))</f>
        <v/>
      </c>
      <c r="X202" s="35">
        <f t="shared" si="7"/>
        <v>0</v>
      </c>
    </row>
    <row r="203" spans="1:24" ht="23.25" customHeight="1" x14ac:dyDescent="0.25">
      <c r="A203" s="41" t="str">
        <f>IFERROR(IF(GEKO!J203&lt;&gt;"",$E$3,""),"")</f>
        <v/>
      </c>
      <c r="B203" s="41" t="str">
        <f>IFERROR(IF(GEKO!J203&lt;&gt;"",$D$9,""),"")</f>
        <v/>
      </c>
      <c r="C203" s="41" t="str">
        <f>IFERROR(IF(GEKO!J203&lt;&gt;"",$B$9,""),"")</f>
        <v/>
      </c>
      <c r="D203" s="41" t="str">
        <f>IFERROR(IF(GEKO!H203&lt;&gt;"", GEKO!$B$10 &amp; " " &amp; $B$11, ""), "")</f>
        <v/>
      </c>
      <c r="E203" s="41" t="str">
        <f>IFERROR(IF(GEKO!J203&lt;&gt;"",$B$14,""),"")</f>
        <v/>
      </c>
      <c r="F203" s="41" t="str">
        <f>IFERROR(IF(GEKO!J203&lt;&gt;"",TEXT(Wohnsitz!$C$12,"MM.JJ"),""),"")</f>
        <v/>
      </c>
      <c r="G203" s="41" t="str">
        <f>IF(ISBLANK(Wohnsitz!B198),"",(Wohnsitz!B198))</f>
        <v/>
      </c>
      <c r="H203" s="41" t="str">
        <f>IF(ISBLANK(Wohnsitz!G198),"",(Wohnsitz!G198))</f>
        <v/>
      </c>
      <c r="I203" s="41" t="str">
        <f>IF(ISBLANK(Wohnsitz!H198),"",(Wohnsitz!H198))</f>
        <v/>
      </c>
      <c r="J203" s="41" t="str">
        <f>IF(ISBLANK(Wohnsitz!I198),"",(Wohnsitz!I198))</f>
        <v/>
      </c>
      <c r="K203" s="41" t="str">
        <f>IF(ISBLANK(Wohnsitz!J198),"",(Wohnsitz!J198))</f>
        <v/>
      </c>
      <c r="L203" s="15" t="str">
        <f>IF(ISBLANK(Wohnsitz!K198),"",(Wohnsitz!K198))</f>
        <v/>
      </c>
      <c r="M203" s="42" t="str">
        <f>IF(ISBLANK(Wohnsitz!W198),"",(Wohnsitz!W198))</f>
        <v/>
      </c>
      <c r="N203" s="12" t="str">
        <f>IF(ISBLANK(Wohnsitz!L198),"",(Wohnsitz!L198/60))</f>
        <v/>
      </c>
      <c r="O203" s="12" t="str">
        <f>IF(ISBLANK(Wohnsitz!M198),"",(Wohnsitz!M198/60))</f>
        <v/>
      </c>
      <c r="P203" s="12" t="str">
        <f>IF(ISBLANK(Wohnsitz!N198),"",(Wohnsitz!N198/60))</f>
        <v/>
      </c>
      <c r="Q203" s="12">
        <f t="shared" si="6"/>
        <v>0</v>
      </c>
      <c r="R203" s="12" t="str">
        <f>IF(ISBLANK(Wohnsitz!P198),"",(Wohnsitz!P198))</f>
        <v/>
      </c>
      <c r="S203" s="12" t="str">
        <f>IF(ISBLANK(Wohnsitz!Q198),"",(Wohnsitz!Q198))</f>
        <v/>
      </c>
      <c r="T203" s="12" t="str">
        <f>IF(ISBLANK(Wohnsitz!R198),"",(Wohnsitz!R198))</f>
        <v/>
      </c>
      <c r="U203" s="12" t="str">
        <f>IF(ISBLANK(Wohnsitz!S198),"",(Wohnsitz!S198))</f>
        <v/>
      </c>
      <c r="V203" s="12" t="str">
        <f>IF(ISBLANK(Wohnsitz!T198),"",(Wohnsitz!T198))</f>
        <v/>
      </c>
      <c r="W203" s="12" t="str">
        <f>IF(ISBLANK(Wohnsitz!U198),"",(Wohnsitz!U198))</f>
        <v/>
      </c>
      <c r="X203" s="35">
        <f t="shared" si="7"/>
        <v>0</v>
      </c>
    </row>
    <row r="204" spans="1:24" ht="23.25" customHeight="1" x14ac:dyDescent="0.25">
      <c r="A204" s="41" t="str">
        <f>IFERROR(IF(GEKO!J204&lt;&gt;"",$E$3,""),"")</f>
        <v/>
      </c>
      <c r="B204" s="41" t="str">
        <f>IFERROR(IF(GEKO!J204&lt;&gt;"",$D$9,""),"")</f>
        <v/>
      </c>
      <c r="C204" s="41" t="str">
        <f>IFERROR(IF(GEKO!J204&lt;&gt;"",$B$9,""),"")</f>
        <v/>
      </c>
      <c r="D204" s="41" t="str">
        <f>IFERROR(IF(GEKO!H204&lt;&gt;"", GEKO!$B$10 &amp; " " &amp; $B$11, ""), "")</f>
        <v/>
      </c>
      <c r="E204" s="41" t="str">
        <f>IFERROR(IF(GEKO!J204&lt;&gt;"",$B$14,""),"")</f>
        <v/>
      </c>
      <c r="F204" s="41" t="str">
        <f>IFERROR(IF(GEKO!J204&lt;&gt;"",TEXT(Wohnsitz!$C$12,"MM.JJ"),""),"")</f>
        <v/>
      </c>
      <c r="G204" s="41" t="str">
        <f>IF(ISBLANK(Wohnsitz!B199),"",(Wohnsitz!B199))</f>
        <v/>
      </c>
      <c r="H204" s="41" t="str">
        <f>IF(ISBLANK(Wohnsitz!G199),"",(Wohnsitz!G199))</f>
        <v/>
      </c>
      <c r="I204" s="41" t="str">
        <f>IF(ISBLANK(Wohnsitz!H199),"",(Wohnsitz!H199))</f>
        <v/>
      </c>
      <c r="J204" s="41" t="str">
        <f>IF(ISBLANK(Wohnsitz!I199),"",(Wohnsitz!I199))</f>
        <v/>
      </c>
      <c r="K204" s="41" t="str">
        <f>IF(ISBLANK(Wohnsitz!J199),"",(Wohnsitz!J199))</f>
        <v/>
      </c>
      <c r="L204" s="15" t="str">
        <f>IF(ISBLANK(Wohnsitz!K199),"",(Wohnsitz!K199))</f>
        <v/>
      </c>
      <c r="M204" s="42" t="str">
        <f>IF(ISBLANK(Wohnsitz!W199),"",(Wohnsitz!W199))</f>
        <v/>
      </c>
      <c r="N204" s="12" t="str">
        <f>IF(ISBLANK(Wohnsitz!L199),"",(Wohnsitz!L199/60))</f>
        <v/>
      </c>
      <c r="O204" s="12" t="str">
        <f>IF(ISBLANK(Wohnsitz!M199),"",(Wohnsitz!M199/60))</f>
        <v/>
      </c>
      <c r="P204" s="12" t="str">
        <f>IF(ISBLANK(Wohnsitz!N199),"",(Wohnsitz!N199/60))</f>
        <v/>
      </c>
      <c r="Q204" s="12">
        <f t="shared" si="6"/>
        <v>0</v>
      </c>
      <c r="R204" s="12" t="str">
        <f>IF(ISBLANK(Wohnsitz!P199),"",(Wohnsitz!P199))</f>
        <v/>
      </c>
      <c r="S204" s="12" t="str">
        <f>IF(ISBLANK(Wohnsitz!Q199),"",(Wohnsitz!Q199))</f>
        <v/>
      </c>
      <c r="T204" s="12" t="str">
        <f>IF(ISBLANK(Wohnsitz!R199),"",(Wohnsitz!R199))</f>
        <v/>
      </c>
      <c r="U204" s="12" t="str">
        <f>IF(ISBLANK(Wohnsitz!S199),"",(Wohnsitz!S199))</f>
        <v/>
      </c>
      <c r="V204" s="12" t="str">
        <f>IF(ISBLANK(Wohnsitz!T199),"",(Wohnsitz!T199))</f>
        <v/>
      </c>
      <c r="W204" s="12" t="str">
        <f>IF(ISBLANK(Wohnsitz!U199),"",(Wohnsitz!U199))</f>
        <v/>
      </c>
      <c r="X204" s="35">
        <f t="shared" si="7"/>
        <v>0</v>
      </c>
    </row>
    <row r="205" spans="1:24" ht="23.25" customHeight="1" x14ac:dyDescent="0.25">
      <c r="A205" s="41" t="str">
        <f>IFERROR(IF(GEKO!J205&lt;&gt;"",$E$3,""),"")</f>
        <v/>
      </c>
      <c r="B205" s="41" t="str">
        <f>IFERROR(IF(GEKO!J205&lt;&gt;"",$D$9,""),"")</f>
        <v/>
      </c>
      <c r="C205" s="41" t="str">
        <f>IFERROR(IF(GEKO!J205&lt;&gt;"",$B$9,""),"")</f>
        <v/>
      </c>
      <c r="D205" s="41" t="str">
        <f>IFERROR(IF(GEKO!H205&lt;&gt;"", GEKO!$B$10 &amp; " " &amp; $B$11, ""), "")</f>
        <v/>
      </c>
      <c r="E205" s="41" t="str">
        <f>IFERROR(IF(GEKO!J205&lt;&gt;"",$B$14,""),"")</f>
        <v/>
      </c>
      <c r="F205" s="41" t="str">
        <f>IFERROR(IF(GEKO!J205&lt;&gt;"",TEXT(Wohnsitz!$C$12,"MM.JJ"),""),"")</f>
        <v/>
      </c>
      <c r="G205" s="41" t="str">
        <f>IF(ISBLANK(Wohnsitz!B200),"",(Wohnsitz!B200))</f>
        <v/>
      </c>
      <c r="H205" s="41" t="str">
        <f>IF(ISBLANK(Wohnsitz!G200),"",(Wohnsitz!G200))</f>
        <v/>
      </c>
      <c r="I205" s="41" t="str">
        <f>IF(ISBLANK(Wohnsitz!H200),"",(Wohnsitz!H200))</f>
        <v/>
      </c>
      <c r="J205" s="41" t="str">
        <f>IF(ISBLANK(Wohnsitz!I200),"",(Wohnsitz!I200))</f>
        <v/>
      </c>
      <c r="K205" s="41" t="str">
        <f>IF(ISBLANK(Wohnsitz!J200),"",(Wohnsitz!J200))</f>
        <v/>
      </c>
      <c r="L205" s="15" t="str">
        <f>IF(ISBLANK(Wohnsitz!K200),"",(Wohnsitz!K200))</f>
        <v/>
      </c>
      <c r="M205" s="42" t="str">
        <f>IF(ISBLANK(Wohnsitz!W200),"",(Wohnsitz!W200))</f>
        <v/>
      </c>
      <c r="N205" s="12" t="str">
        <f>IF(ISBLANK(Wohnsitz!L200),"",(Wohnsitz!L200/60))</f>
        <v/>
      </c>
      <c r="O205" s="12" t="str">
        <f>IF(ISBLANK(Wohnsitz!M200),"",(Wohnsitz!M200/60))</f>
        <v/>
      </c>
      <c r="P205" s="12" t="str">
        <f>IF(ISBLANK(Wohnsitz!N200),"",(Wohnsitz!N200/60))</f>
        <v/>
      </c>
      <c r="Q205" s="12">
        <f t="shared" si="6"/>
        <v>0</v>
      </c>
      <c r="R205" s="12" t="str">
        <f>IF(ISBLANK(Wohnsitz!P200),"",(Wohnsitz!P200))</f>
        <v/>
      </c>
      <c r="S205" s="12" t="str">
        <f>IF(ISBLANK(Wohnsitz!Q200),"",(Wohnsitz!Q200))</f>
        <v/>
      </c>
      <c r="T205" s="12" t="str">
        <f>IF(ISBLANK(Wohnsitz!R200),"",(Wohnsitz!R200))</f>
        <v/>
      </c>
      <c r="U205" s="12" t="str">
        <f>IF(ISBLANK(Wohnsitz!S200),"",(Wohnsitz!S200))</f>
        <v/>
      </c>
      <c r="V205" s="12" t="str">
        <f>IF(ISBLANK(Wohnsitz!T200),"",(Wohnsitz!T200))</f>
        <v/>
      </c>
      <c r="W205" s="12" t="str">
        <f>IF(ISBLANK(Wohnsitz!U200),"",(Wohnsitz!U200))</f>
        <v/>
      </c>
      <c r="X205" s="35">
        <f t="shared" si="7"/>
        <v>0</v>
      </c>
    </row>
    <row r="206" spans="1:24" ht="23.25" customHeight="1" x14ac:dyDescent="0.25">
      <c r="A206" s="41" t="str">
        <f>IFERROR(IF(GEKO!J206&lt;&gt;"",$E$3,""),"")</f>
        <v/>
      </c>
      <c r="B206" s="41" t="str">
        <f>IFERROR(IF(GEKO!J206&lt;&gt;"",$D$9,""),"")</f>
        <v/>
      </c>
      <c r="C206" s="41" t="str">
        <f>IFERROR(IF(GEKO!J206&lt;&gt;"",$B$9,""),"")</f>
        <v/>
      </c>
      <c r="D206" s="41" t="str">
        <f>IFERROR(IF(GEKO!H206&lt;&gt;"", GEKO!$B$10 &amp; " " &amp; $B$11, ""), "")</f>
        <v/>
      </c>
      <c r="E206" s="41" t="str">
        <f>IFERROR(IF(GEKO!J206&lt;&gt;"",$B$14,""),"")</f>
        <v/>
      </c>
      <c r="F206" s="41" t="str">
        <f>IFERROR(IF(GEKO!J206&lt;&gt;"",TEXT(Wohnsitz!$C$12,"MM.JJ"),""),"")</f>
        <v/>
      </c>
      <c r="G206" s="41" t="str">
        <f>IF(ISBLANK(Wohnsitz!B201),"",(Wohnsitz!B201))</f>
        <v/>
      </c>
      <c r="H206" s="41" t="str">
        <f>IF(ISBLANK(Wohnsitz!G201),"",(Wohnsitz!G201))</f>
        <v/>
      </c>
      <c r="I206" s="41" t="str">
        <f>IF(ISBLANK(Wohnsitz!H201),"",(Wohnsitz!H201))</f>
        <v/>
      </c>
      <c r="J206" s="41" t="str">
        <f>IF(ISBLANK(Wohnsitz!I201),"",(Wohnsitz!I201))</f>
        <v/>
      </c>
      <c r="K206" s="41" t="str">
        <f>IF(ISBLANK(Wohnsitz!J201),"",(Wohnsitz!J201))</f>
        <v/>
      </c>
      <c r="L206" s="15" t="str">
        <f>IF(ISBLANK(Wohnsitz!K201),"",(Wohnsitz!K201))</f>
        <v/>
      </c>
      <c r="M206" s="42" t="str">
        <f>IF(ISBLANK(Wohnsitz!W201),"",(Wohnsitz!W201))</f>
        <v/>
      </c>
      <c r="N206" s="12" t="str">
        <f>IF(ISBLANK(Wohnsitz!L201),"",(Wohnsitz!L201/60))</f>
        <v/>
      </c>
      <c r="O206" s="12" t="str">
        <f>IF(ISBLANK(Wohnsitz!M201),"",(Wohnsitz!M201/60))</f>
        <v/>
      </c>
      <c r="P206" s="12" t="str">
        <f>IF(ISBLANK(Wohnsitz!N201),"",(Wohnsitz!N201/60))</f>
        <v/>
      </c>
      <c r="Q206" s="12">
        <f t="shared" si="6"/>
        <v>0</v>
      </c>
      <c r="R206" s="12" t="str">
        <f>IF(ISBLANK(Wohnsitz!P201),"",(Wohnsitz!P201))</f>
        <v/>
      </c>
      <c r="S206" s="12" t="str">
        <f>IF(ISBLANK(Wohnsitz!Q201),"",(Wohnsitz!Q201))</f>
        <v/>
      </c>
      <c r="T206" s="12" t="str">
        <f>IF(ISBLANK(Wohnsitz!R201),"",(Wohnsitz!R201))</f>
        <v/>
      </c>
      <c r="U206" s="12" t="str">
        <f>IF(ISBLANK(Wohnsitz!S201),"",(Wohnsitz!S201))</f>
        <v/>
      </c>
      <c r="V206" s="12" t="str">
        <f>IF(ISBLANK(Wohnsitz!T201),"",(Wohnsitz!T201))</f>
        <v/>
      </c>
      <c r="W206" s="12" t="str">
        <f>IF(ISBLANK(Wohnsitz!U201),"",(Wohnsitz!U201))</f>
        <v/>
      </c>
      <c r="X206" s="35">
        <f t="shared" si="7"/>
        <v>0</v>
      </c>
    </row>
    <row r="207" spans="1:24" ht="23.25" customHeight="1" x14ac:dyDescent="0.25">
      <c r="A207" s="41" t="str">
        <f>IFERROR(IF(GEKO!J207&lt;&gt;"",$E$3,""),"")</f>
        <v/>
      </c>
      <c r="B207" s="41" t="str">
        <f>IFERROR(IF(GEKO!J207&lt;&gt;"",$D$9,""),"")</f>
        <v/>
      </c>
      <c r="C207" s="41" t="str">
        <f>IFERROR(IF(GEKO!J207&lt;&gt;"",$B$9,""),"")</f>
        <v/>
      </c>
      <c r="D207" s="41" t="str">
        <f>IFERROR(IF(GEKO!H207&lt;&gt;"", GEKO!$B$10 &amp; " " &amp; $B$11, ""), "")</f>
        <v/>
      </c>
      <c r="E207" s="41" t="str">
        <f>IFERROR(IF(GEKO!J207&lt;&gt;"",$B$14,""),"")</f>
        <v/>
      </c>
      <c r="F207" s="41" t="str">
        <f>IFERROR(IF(GEKO!J207&lt;&gt;"",TEXT(Wohnsitz!$C$12,"MM.JJ"),""),"")</f>
        <v/>
      </c>
      <c r="G207" s="41" t="str">
        <f>IF(ISBLANK(Wohnsitz!B202),"",(Wohnsitz!B202))</f>
        <v/>
      </c>
      <c r="H207" s="41" t="str">
        <f>IF(ISBLANK(Wohnsitz!G202),"",(Wohnsitz!G202))</f>
        <v/>
      </c>
      <c r="I207" s="41" t="str">
        <f>IF(ISBLANK(Wohnsitz!H202),"",(Wohnsitz!H202))</f>
        <v/>
      </c>
      <c r="J207" s="41" t="str">
        <f>IF(ISBLANK(Wohnsitz!I202),"",(Wohnsitz!I202))</f>
        <v/>
      </c>
      <c r="K207" s="41" t="str">
        <f>IF(ISBLANK(Wohnsitz!J202),"",(Wohnsitz!J202))</f>
        <v/>
      </c>
      <c r="L207" s="15" t="str">
        <f>IF(ISBLANK(Wohnsitz!K202),"",(Wohnsitz!K202))</f>
        <v/>
      </c>
      <c r="M207" s="42" t="str">
        <f>IF(ISBLANK(Wohnsitz!W202),"",(Wohnsitz!W202))</f>
        <v/>
      </c>
      <c r="N207" s="12" t="str">
        <f>IF(ISBLANK(Wohnsitz!L202),"",(Wohnsitz!L202/60))</f>
        <v/>
      </c>
      <c r="O207" s="12" t="str">
        <f>IF(ISBLANK(Wohnsitz!M202),"",(Wohnsitz!M202/60))</f>
        <v/>
      </c>
      <c r="P207" s="12" t="str">
        <f>IF(ISBLANK(Wohnsitz!N202),"",(Wohnsitz!N202/60))</f>
        <v/>
      </c>
      <c r="Q207" s="12">
        <f t="shared" si="6"/>
        <v>0</v>
      </c>
      <c r="R207" s="12" t="str">
        <f>IF(ISBLANK(Wohnsitz!P202),"",(Wohnsitz!P202))</f>
        <v/>
      </c>
      <c r="S207" s="12" t="str">
        <f>IF(ISBLANK(Wohnsitz!Q202),"",(Wohnsitz!Q202))</f>
        <v/>
      </c>
      <c r="T207" s="12" t="str">
        <f>IF(ISBLANK(Wohnsitz!R202),"",(Wohnsitz!R202))</f>
        <v/>
      </c>
      <c r="U207" s="12" t="str">
        <f>IF(ISBLANK(Wohnsitz!S202),"",(Wohnsitz!S202))</f>
        <v/>
      </c>
      <c r="V207" s="12" t="str">
        <f>IF(ISBLANK(Wohnsitz!T202),"",(Wohnsitz!T202))</f>
        <v/>
      </c>
      <c r="W207" s="12" t="str">
        <f>IF(ISBLANK(Wohnsitz!U202),"",(Wohnsitz!U202))</f>
        <v/>
      </c>
      <c r="X207" s="35">
        <f t="shared" si="7"/>
        <v>0</v>
      </c>
    </row>
    <row r="208" spans="1:24" ht="23.25" customHeight="1" x14ac:dyDescent="0.25">
      <c r="A208" s="41" t="str">
        <f>IFERROR(IF(GEKO!J208&lt;&gt;"",$E$3,""),"")</f>
        <v/>
      </c>
      <c r="B208" s="41" t="str">
        <f>IFERROR(IF(GEKO!J208&lt;&gt;"",$D$9,""),"")</f>
        <v/>
      </c>
      <c r="C208" s="41" t="str">
        <f>IFERROR(IF(GEKO!J208&lt;&gt;"",$B$9,""),"")</f>
        <v/>
      </c>
      <c r="D208" s="41" t="str">
        <f>IFERROR(IF(GEKO!H208&lt;&gt;"", GEKO!$B$10 &amp; " " &amp; $B$11, ""), "")</f>
        <v/>
      </c>
      <c r="E208" s="41" t="str">
        <f>IFERROR(IF(GEKO!J208&lt;&gt;"",$B$14,""),"")</f>
        <v/>
      </c>
      <c r="F208" s="41" t="str">
        <f>IFERROR(IF(GEKO!J208&lt;&gt;"",TEXT(Wohnsitz!$C$12,"MM.JJ"),""),"")</f>
        <v/>
      </c>
      <c r="G208" s="41" t="str">
        <f>IF(ISBLANK(Wohnsitz!B203),"",(Wohnsitz!B203))</f>
        <v/>
      </c>
      <c r="H208" s="41" t="str">
        <f>IF(ISBLANK(Wohnsitz!G203),"",(Wohnsitz!G203))</f>
        <v/>
      </c>
      <c r="I208" s="41" t="str">
        <f>IF(ISBLANK(Wohnsitz!H203),"",(Wohnsitz!H203))</f>
        <v/>
      </c>
      <c r="J208" s="41" t="str">
        <f>IF(ISBLANK(Wohnsitz!I203),"",(Wohnsitz!I203))</f>
        <v/>
      </c>
      <c r="K208" s="41" t="str">
        <f>IF(ISBLANK(Wohnsitz!J203),"",(Wohnsitz!J203))</f>
        <v/>
      </c>
      <c r="L208" s="15" t="str">
        <f>IF(ISBLANK(Wohnsitz!K203),"",(Wohnsitz!K203))</f>
        <v/>
      </c>
      <c r="M208" s="42" t="str">
        <f>IF(ISBLANK(Wohnsitz!W203),"",(Wohnsitz!W203))</f>
        <v/>
      </c>
      <c r="N208" s="12" t="str">
        <f>IF(ISBLANK(Wohnsitz!L203),"",(Wohnsitz!L203/60))</f>
        <v/>
      </c>
      <c r="O208" s="12" t="str">
        <f>IF(ISBLANK(Wohnsitz!M203),"",(Wohnsitz!M203/60))</f>
        <v/>
      </c>
      <c r="P208" s="12" t="str">
        <f>IF(ISBLANK(Wohnsitz!N203),"",(Wohnsitz!N203/60))</f>
        <v/>
      </c>
      <c r="Q208" s="12">
        <f t="shared" si="6"/>
        <v>0</v>
      </c>
      <c r="R208" s="12" t="str">
        <f>IF(ISBLANK(Wohnsitz!P203),"",(Wohnsitz!P203))</f>
        <v/>
      </c>
      <c r="S208" s="12" t="str">
        <f>IF(ISBLANK(Wohnsitz!Q203),"",(Wohnsitz!Q203))</f>
        <v/>
      </c>
      <c r="T208" s="12" t="str">
        <f>IF(ISBLANK(Wohnsitz!R203),"",(Wohnsitz!R203))</f>
        <v/>
      </c>
      <c r="U208" s="12" t="str">
        <f>IF(ISBLANK(Wohnsitz!S203),"",(Wohnsitz!S203))</f>
        <v/>
      </c>
      <c r="V208" s="12" t="str">
        <f>IF(ISBLANK(Wohnsitz!T203),"",(Wohnsitz!T203))</f>
        <v/>
      </c>
      <c r="W208" s="12" t="str">
        <f>IF(ISBLANK(Wohnsitz!U203),"",(Wohnsitz!U203))</f>
        <v/>
      </c>
      <c r="X208" s="35">
        <f t="shared" si="7"/>
        <v>0</v>
      </c>
    </row>
    <row r="209" spans="1:24" ht="23.25" customHeight="1" x14ac:dyDescent="0.25">
      <c r="A209" s="41" t="str">
        <f>IFERROR(IF(GEKO!J209&lt;&gt;"",$E$3,""),"")</f>
        <v/>
      </c>
      <c r="B209" s="41" t="str">
        <f>IFERROR(IF(GEKO!J209&lt;&gt;"",$D$9,""),"")</f>
        <v/>
      </c>
      <c r="C209" s="41" t="str">
        <f>IFERROR(IF(GEKO!J209&lt;&gt;"",$B$9,""),"")</f>
        <v/>
      </c>
      <c r="D209" s="41" t="str">
        <f>IFERROR(IF(GEKO!H209&lt;&gt;"", GEKO!$B$10 &amp; " " &amp; $B$11, ""), "")</f>
        <v/>
      </c>
      <c r="E209" s="41" t="str">
        <f>IFERROR(IF(GEKO!J209&lt;&gt;"",$B$14,""),"")</f>
        <v/>
      </c>
      <c r="F209" s="41" t="str">
        <f>IFERROR(IF(GEKO!J209&lt;&gt;"",TEXT(Wohnsitz!$C$12,"MM.JJ"),""),"")</f>
        <v/>
      </c>
      <c r="G209" s="41" t="str">
        <f>IF(ISBLANK(Wohnsitz!B204),"",(Wohnsitz!B204))</f>
        <v/>
      </c>
      <c r="H209" s="41" t="str">
        <f>IF(ISBLANK(Wohnsitz!G204),"",(Wohnsitz!G204))</f>
        <v/>
      </c>
      <c r="I209" s="41" t="str">
        <f>IF(ISBLANK(Wohnsitz!H204),"",(Wohnsitz!H204))</f>
        <v/>
      </c>
      <c r="J209" s="41" t="str">
        <f>IF(ISBLANK(Wohnsitz!I204),"",(Wohnsitz!I204))</f>
        <v/>
      </c>
      <c r="K209" s="41" t="str">
        <f>IF(ISBLANK(Wohnsitz!J204),"",(Wohnsitz!J204))</f>
        <v/>
      </c>
      <c r="L209" s="15" t="str">
        <f>IF(ISBLANK(Wohnsitz!K204),"",(Wohnsitz!K204))</f>
        <v/>
      </c>
      <c r="M209" s="42" t="str">
        <f>IF(ISBLANK(Wohnsitz!W204),"",(Wohnsitz!W204))</f>
        <v/>
      </c>
      <c r="N209" s="12" t="str">
        <f>IF(ISBLANK(Wohnsitz!L204),"",(Wohnsitz!L204/60))</f>
        <v/>
      </c>
      <c r="O209" s="12" t="str">
        <f>IF(ISBLANK(Wohnsitz!M204),"",(Wohnsitz!M204/60))</f>
        <v/>
      </c>
      <c r="P209" s="12" t="str">
        <f>IF(ISBLANK(Wohnsitz!N204),"",(Wohnsitz!N204/60))</f>
        <v/>
      </c>
      <c r="Q209" s="12">
        <f t="shared" si="6"/>
        <v>0</v>
      </c>
      <c r="R209" s="12" t="str">
        <f>IF(ISBLANK(Wohnsitz!P204),"",(Wohnsitz!P204))</f>
        <v/>
      </c>
      <c r="S209" s="12" t="str">
        <f>IF(ISBLANK(Wohnsitz!Q204),"",(Wohnsitz!Q204))</f>
        <v/>
      </c>
      <c r="T209" s="12" t="str">
        <f>IF(ISBLANK(Wohnsitz!R204),"",(Wohnsitz!R204))</f>
        <v/>
      </c>
      <c r="U209" s="12" t="str">
        <f>IF(ISBLANK(Wohnsitz!S204),"",(Wohnsitz!S204))</f>
        <v/>
      </c>
      <c r="V209" s="12" t="str">
        <f>IF(ISBLANK(Wohnsitz!T204),"",(Wohnsitz!T204))</f>
        <v/>
      </c>
      <c r="W209" s="12" t="str">
        <f>IF(ISBLANK(Wohnsitz!U204),"",(Wohnsitz!U204))</f>
        <v/>
      </c>
      <c r="X209" s="35">
        <f t="shared" si="7"/>
        <v>0</v>
      </c>
    </row>
    <row r="210" spans="1:24" ht="23.25" customHeight="1" x14ac:dyDescent="0.25">
      <c r="A210" s="41" t="str">
        <f>IFERROR(IF(GEKO!J210&lt;&gt;"",$E$3,""),"")</f>
        <v/>
      </c>
      <c r="B210" s="41" t="str">
        <f>IFERROR(IF(GEKO!J210&lt;&gt;"",$D$9,""),"")</f>
        <v/>
      </c>
      <c r="C210" s="41" t="str">
        <f>IFERROR(IF(GEKO!J210&lt;&gt;"",$B$9,""),"")</f>
        <v/>
      </c>
      <c r="D210" s="41" t="str">
        <f>IFERROR(IF(GEKO!H210&lt;&gt;"", GEKO!$B$10 &amp; " " &amp; $B$11, ""), "")</f>
        <v/>
      </c>
      <c r="E210" s="41" t="str">
        <f>IFERROR(IF(GEKO!J210&lt;&gt;"",$B$14,""),"")</f>
        <v/>
      </c>
      <c r="F210" s="41" t="str">
        <f>IFERROR(IF(GEKO!J210&lt;&gt;"",TEXT(Wohnsitz!$C$12,"MM.JJ"),""),"")</f>
        <v/>
      </c>
      <c r="G210" s="41" t="str">
        <f>IF(ISBLANK(Wohnsitz!B205),"",(Wohnsitz!B205))</f>
        <v/>
      </c>
      <c r="H210" s="41" t="str">
        <f>IF(ISBLANK(Wohnsitz!G205),"",(Wohnsitz!G205))</f>
        <v/>
      </c>
      <c r="I210" s="41" t="str">
        <f>IF(ISBLANK(Wohnsitz!H205),"",(Wohnsitz!H205))</f>
        <v/>
      </c>
      <c r="J210" s="41" t="str">
        <f>IF(ISBLANK(Wohnsitz!I205),"",(Wohnsitz!I205))</f>
        <v/>
      </c>
      <c r="K210" s="41" t="str">
        <f>IF(ISBLANK(Wohnsitz!J205),"",(Wohnsitz!J205))</f>
        <v/>
      </c>
      <c r="L210" s="15" t="str">
        <f>IF(ISBLANK(Wohnsitz!K205),"",(Wohnsitz!K205))</f>
        <v/>
      </c>
      <c r="M210" s="42" t="str">
        <f>IF(ISBLANK(Wohnsitz!W205),"",(Wohnsitz!W205))</f>
        <v/>
      </c>
      <c r="N210" s="12" t="str">
        <f>IF(ISBLANK(Wohnsitz!L205),"",(Wohnsitz!L205/60))</f>
        <v/>
      </c>
      <c r="O210" s="12" t="str">
        <f>IF(ISBLANK(Wohnsitz!M205),"",(Wohnsitz!M205/60))</f>
        <v/>
      </c>
      <c r="P210" s="12" t="str">
        <f>IF(ISBLANK(Wohnsitz!N205),"",(Wohnsitz!N205/60))</f>
        <v/>
      </c>
      <c r="Q210" s="12">
        <f t="shared" si="6"/>
        <v>0</v>
      </c>
      <c r="R210" s="12" t="str">
        <f>IF(ISBLANK(Wohnsitz!P205),"",(Wohnsitz!P205))</f>
        <v/>
      </c>
      <c r="S210" s="12" t="str">
        <f>IF(ISBLANK(Wohnsitz!Q205),"",(Wohnsitz!Q205))</f>
        <v/>
      </c>
      <c r="T210" s="12" t="str">
        <f>IF(ISBLANK(Wohnsitz!R205),"",(Wohnsitz!R205))</f>
        <v/>
      </c>
      <c r="U210" s="12" t="str">
        <f>IF(ISBLANK(Wohnsitz!S205),"",(Wohnsitz!S205))</f>
        <v/>
      </c>
      <c r="V210" s="12" t="str">
        <f>IF(ISBLANK(Wohnsitz!T205),"",(Wohnsitz!T205))</f>
        <v/>
      </c>
      <c r="W210" s="12" t="str">
        <f>IF(ISBLANK(Wohnsitz!U205),"",(Wohnsitz!U205))</f>
        <v/>
      </c>
      <c r="X210" s="35">
        <f t="shared" si="7"/>
        <v>0</v>
      </c>
    </row>
    <row r="211" spans="1:24" ht="23.25" customHeight="1" x14ac:dyDescent="0.25">
      <c r="A211" s="41" t="str">
        <f>IFERROR(IF(GEKO!J211&lt;&gt;"",$E$3,""),"")</f>
        <v/>
      </c>
      <c r="B211" s="41" t="str">
        <f>IFERROR(IF(GEKO!J211&lt;&gt;"",$D$9,""),"")</f>
        <v/>
      </c>
      <c r="C211" s="41" t="str">
        <f>IFERROR(IF(GEKO!J211&lt;&gt;"",$B$9,""),"")</f>
        <v/>
      </c>
      <c r="D211" s="41" t="str">
        <f>IFERROR(IF(GEKO!H211&lt;&gt;"", GEKO!$B$10 &amp; " " &amp; $B$11, ""), "")</f>
        <v/>
      </c>
      <c r="E211" s="41" t="str">
        <f>IFERROR(IF(GEKO!J211&lt;&gt;"",$B$14,""),"")</f>
        <v/>
      </c>
      <c r="F211" s="41" t="str">
        <f>IFERROR(IF(GEKO!J211&lt;&gt;"",TEXT(Wohnsitz!$C$12,"MM.JJ"),""),"")</f>
        <v/>
      </c>
      <c r="G211" s="41" t="str">
        <f>IF(ISBLANK(Wohnsitz!B206),"",(Wohnsitz!B206))</f>
        <v/>
      </c>
      <c r="H211" s="41" t="str">
        <f>IF(ISBLANK(Wohnsitz!G206),"",(Wohnsitz!G206))</f>
        <v/>
      </c>
      <c r="I211" s="41" t="str">
        <f>IF(ISBLANK(Wohnsitz!H206),"",(Wohnsitz!H206))</f>
        <v/>
      </c>
      <c r="J211" s="41" t="str">
        <f>IF(ISBLANK(Wohnsitz!I206),"",(Wohnsitz!I206))</f>
        <v/>
      </c>
      <c r="K211" s="41" t="str">
        <f>IF(ISBLANK(Wohnsitz!J206),"",(Wohnsitz!J206))</f>
        <v/>
      </c>
      <c r="L211" s="15" t="str">
        <f>IF(ISBLANK(Wohnsitz!K206),"",(Wohnsitz!K206))</f>
        <v/>
      </c>
      <c r="M211" s="42" t="str">
        <f>IF(ISBLANK(Wohnsitz!W206),"",(Wohnsitz!W206))</f>
        <v/>
      </c>
      <c r="N211" s="12" t="str">
        <f>IF(ISBLANK(Wohnsitz!L206),"",(Wohnsitz!L206/60))</f>
        <v/>
      </c>
      <c r="O211" s="12" t="str">
        <f>IF(ISBLANK(Wohnsitz!M206),"",(Wohnsitz!M206/60))</f>
        <v/>
      </c>
      <c r="P211" s="12" t="str">
        <f>IF(ISBLANK(Wohnsitz!N206),"",(Wohnsitz!N206/60))</f>
        <v/>
      </c>
      <c r="Q211" s="12">
        <f t="shared" si="6"/>
        <v>0</v>
      </c>
      <c r="R211" s="12" t="str">
        <f>IF(ISBLANK(Wohnsitz!P206),"",(Wohnsitz!P206))</f>
        <v/>
      </c>
      <c r="S211" s="12" t="str">
        <f>IF(ISBLANK(Wohnsitz!Q206),"",(Wohnsitz!Q206))</f>
        <v/>
      </c>
      <c r="T211" s="12" t="str">
        <f>IF(ISBLANK(Wohnsitz!R206),"",(Wohnsitz!R206))</f>
        <v/>
      </c>
      <c r="U211" s="12" t="str">
        <f>IF(ISBLANK(Wohnsitz!S206),"",(Wohnsitz!S206))</f>
        <v/>
      </c>
      <c r="V211" s="12" t="str">
        <f>IF(ISBLANK(Wohnsitz!T206),"",(Wohnsitz!T206))</f>
        <v/>
      </c>
      <c r="W211" s="12" t="str">
        <f>IF(ISBLANK(Wohnsitz!U206),"",(Wohnsitz!U206))</f>
        <v/>
      </c>
      <c r="X211" s="35">
        <f t="shared" si="7"/>
        <v>0</v>
      </c>
    </row>
    <row r="212" spans="1:24" ht="23.25" customHeight="1" x14ac:dyDescent="0.25">
      <c r="A212" s="41" t="str">
        <f>IFERROR(IF(GEKO!J212&lt;&gt;"",$E$3,""),"")</f>
        <v/>
      </c>
      <c r="B212" s="41" t="str">
        <f>IFERROR(IF(GEKO!J212&lt;&gt;"",$D$9,""),"")</f>
        <v/>
      </c>
      <c r="C212" s="41" t="str">
        <f>IFERROR(IF(GEKO!J212&lt;&gt;"",$B$9,""),"")</f>
        <v/>
      </c>
      <c r="D212" s="41" t="str">
        <f>IFERROR(IF(GEKO!H212&lt;&gt;"", GEKO!$B$10 &amp; " " &amp; $B$11, ""), "")</f>
        <v/>
      </c>
      <c r="E212" s="41" t="str">
        <f>IFERROR(IF(GEKO!J212&lt;&gt;"",$B$14,""),"")</f>
        <v/>
      </c>
      <c r="F212" s="41" t="str">
        <f>IFERROR(IF(GEKO!J212&lt;&gt;"",TEXT(Wohnsitz!$C$12,"MM.JJ"),""),"")</f>
        <v/>
      </c>
      <c r="G212" s="41" t="str">
        <f>IF(ISBLANK(Wohnsitz!B207),"",(Wohnsitz!B207))</f>
        <v/>
      </c>
      <c r="H212" s="41" t="str">
        <f>IF(ISBLANK(Wohnsitz!G207),"",(Wohnsitz!G207))</f>
        <v/>
      </c>
      <c r="I212" s="41" t="str">
        <f>IF(ISBLANK(Wohnsitz!H207),"",(Wohnsitz!H207))</f>
        <v/>
      </c>
      <c r="J212" s="41" t="str">
        <f>IF(ISBLANK(Wohnsitz!I207),"",(Wohnsitz!I207))</f>
        <v/>
      </c>
      <c r="K212" s="41" t="str">
        <f>IF(ISBLANK(Wohnsitz!J207),"",(Wohnsitz!J207))</f>
        <v/>
      </c>
      <c r="L212" s="15" t="str">
        <f>IF(ISBLANK(Wohnsitz!K207),"",(Wohnsitz!K207))</f>
        <v/>
      </c>
      <c r="M212" s="42" t="str">
        <f>IF(ISBLANK(Wohnsitz!W207),"",(Wohnsitz!W207))</f>
        <v/>
      </c>
      <c r="N212" s="12" t="str">
        <f>IF(ISBLANK(Wohnsitz!L207),"",(Wohnsitz!L207/60))</f>
        <v/>
      </c>
      <c r="O212" s="12" t="str">
        <f>IF(ISBLANK(Wohnsitz!M207),"",(Wohnsitz!M207/60))</f>
        <v/>
      </c>
      <c r="P212" s="12" t="str">
        <f>IF(ISBLANK(Wohnsitz!N207),"",(Wohnsitz!N207/60))</f>
        <v/>
      </c>
      <c r="Q212" s="12">
        <f t="shared" si="6"/>
        <v>0</v>
      </c>
      <c r="R212" s="12" t="str">
        <f>IF(ISBLANK(Wohnsitz!P207),"",(Wohnsitz!P207))</f>
        <v/>
      </c>
      <c r="S212" s="12" t="str">
        <f>IF(ISBLANK(Wohnsitz!Q207),"",(Wohnsitz!Q207))</f>
        <v/>
      </c>
      <c r="T212" s="12" t="str">
        <f>IF(ISBLANK(Wohnsitz!R207),"",(Wohnsitz!R207))</f>
        <v/>
      </c>
      <c r="U212" s="12" t="str">
        <f>IF(ISBLANK(Wohnsitz!S207),"",(Wohnsitz!S207))</f>
        <v/>
      </c>
      <c r="V212" s="12" t="str">
        <f>IF(ISBLANK(Wohnsitz!T207),"",(Wohnsitz!T207))</f>
        <v/>
      </c>
      <c r="W212" s="12" t="str">
        <f>IF(ISBLANK(Wohnsitz!U207),"",(Wohnsitz!U207))</f>
        <v/>
      </c>
      <c r="X212" s="35">
        <f t="shared" si="7"/>
        <v>0</v>
      </c>
    </row>
    <row r="213" spans="1:24" ht="23.25" customHeight="1" x14ac:dyDescent="0.25">
      <c r="A213" s="41" t="str">
        <f>IFERROR(IF(GEKO!J213&lt;&gt;"",$E$3,""),"")</f>
        <v/>
      </c>
      <c r="B213" s="41" t="str">
        <f>IFERROR(IF(GEKO!J213&lt;&gt;"",$D$9,""),"")</f>
        <v/>
      </c>
      <c r="C213" s="41" t="str">
        <f>IFERROR(IF(GEKO!J213&lt;&gt;"",$B$9,""),"")</f>
        <v/>
      </c>
      <c r="D213" s="41" t="str">
        <f>IFERROR(IF(GEKO!H213&lt;&gt;"", GEKO!$B$10 &amp; " " &amp; $B$11, ""), "")</f>
        <v/>
      </c>
      <c r="E213" s="41" t="str">
        <f>IFERROR(IF(GEKO!J213&lt;&gt;"",$B$14,""),"")</f>
        <v/>
      </c>
      <c r="F213" s="41" t="str">
        <f>IFERROR(IF(GEKO!J213&lt;&gt;"",TEXT(Wohnsitz!$C$12,"MM.JJ"),""),"")</f>
        <v/>
      </c>
      <c r="G213" s="41" t="str">
        <f>IF(ISBLANK(Wohnsitz!B208),"",(Wohnsitz!B208))</f>
        <v/>
      </c>
      <c r="H213" s="41" t="str">
        <f>IF(ISBLANK(Wohnsitz!G208),"",(Wohnsitz!G208))</f>
        <v/>
      </c>
      <c r="I213" s="41" t="str">
        <f>IF(ISBLANK(Wohnsitz!H208),"",(Wohnsitz!H208))</f>
        <v/>
      </c>
      <c r="J213" s="41" t="str">
        <f>IF(ISBLANK(Wohnsitz!I208),"",(Wohnsitz!I208))</f>
        <v/>
      </c>
      <c r="K213" s="41" t="str">
        <f>IF(ISBLANK(Wohnsitz!J208),"",(Wohnsitz!J208))</f>
        <v/>
      </c>
      <c r="L213" s="15" t="str">
        <f>IF(ISBLANK(Wohnsitz!K208),"",(Wohnsitz!K208))</f>
        <v/>
      </c>
      <c r="M213" s="42" t="str">
        <f>IF(ISBLANK(Wohnsitz!W208),"",(Wohnsitz!W208))</f>
        <v/>
      </c>
      <c r="N213" s="12" t="str">
        <f>IF(ISBLANK(Wohnsitz!L208),"",(Wohnsitz!L208/60))</f>
        <v/>
      </c>
      <c r="O213" s="12" t="str">
        <f>IF(ISBLANK(Wohnsitz!M208),"",(Wohnsitz!M208/60))</f>
        <v/>
      </c>
      <c r="P213" s="12" t="str">
        <f>IF(ISBLANK(Wohnsitz!N208),"",(Wohnsitz!N208/60))</f>
        <v/>
      </c>
      <c r="Q213" s="12">
        <f t="shared" ref="Q213:Q218" si="8">SUM(N213:P213)</f>
        <v>0</v>
      </c>
      <c r="R213" s="12" t="str">
        <f>IF(ISBLANK(Wohnsitz!P208),"",(Wohnsitz!P208))</f>
        <v/>
      </c>
      <c r="S213" s="12" t="str">
        <f>IF(ISBLANK(Wohnsitz!Q208),"",(Wohnsitz!Q208))</f>
        <v/>
      </c>
      <c r="T213" s="12" t="str">
        <f>IF(ISBLANK(Wohnsitz!R208),"",(Wohnsitz!R208))</f>
        <v/>
      </c>
      <c r="U213" s="12" t="str">
        <f>IF(ISBLANK(Wohnsitz!S208),"",(Wohnsitz!S208))</f>
        <v/>
      </c>
      <c r="V213" s="12" t="str">
        <f>IF(ISBLANK(Wohnsitz!T208),"",(Wohnsitz!T208))</f>
        <v/>
      </c>
      <c r="W213" s="12" t="str">
        <f>IF(ISBLANK(Wohnsitz!U208),"",(Wohnsitz!U208))</f>
        <v/>
      </c>
      <c r="X213" s="35">
        <f t="shared" ref="X213:X218" si="9">SUM(U213:W213)</f>
        <v>0</v>
      </c>
    </row>
    <row r="214" spans="1:24" ht="23.25" customHeight="1" x14ac:dyDescent="0.25">
      <c r="A214" s="41" t="str">
        <f>IFERROR(IF(GEKO!J214&lt;&gt;"",$E$3,""),"")</f>
        <v/>
      </c>
      <c r="B214" s="41" t="str">
        <f>IFERROR(IF(GEKO!J214&lt;&gt;"",$D$9,""),"")</f>
        <v/>
      </c>
      <c r="C214" s="41" t="str">
        <f>IFERROR(IF(GEKO!J214&lt;&gt;"",$B$9,""),"")</f>
        <v/>
      </c>
      <c r="D214" s="41" t="str">
        <f>IFERROR(IF(GEKO!H214&lt;&gt;"", GEKO!$B$10 &amp; " " &amp; $B$11, ""), "")</f>
        <v/>
      </c>
      <c r="E214" s="41" t="str">
        <f>IFERROR(IF(GEKO!J214&lt;&gt;"",$B$14,""),"")</f>
        <v/>
      </c>
      <c r="F214" s="41" t="str">
        <f>IFERROR(IF(GEKO!J214&lt;&gt;"",TEXT(Wohnsitz!$C$12,"MM.JJ"),""),"")</f>
        <v/>
      </c>
      <c r="G214" s="41" t="str">
        <f>IF(ISBLANK(Wohnsitz!B209),"",(Wohnsitz!B209))</f>
        <v/>
      </c>
      <c r="H214" s="41" t="str">
        <f>IF(ISBLANK(Wohnsitz!G209),"",(Wohnsitz!G209))</f>
        <v/>
      </c>
      <c r="I214" s="41" t="str">
        <f>IF(ISBLANK(Wohnsitz!H209),"",(Wohnsitz!H209))</f>
        <v/>
      </c>
      <c r="J214" s="41" t="str">
        <f>IF(ISBLANK(Wohnsitz!I209),"",(Wohnsitz!I209))</f>
        <v/>
      </c>
      <c r="K214" s="41" t="str">
        <f>IF(ISBLANK(Wohnsitz!J209),"",(Wohnsitz!J209))</f>
        <v/>
      </c>
      <c r="L214" s="15" t="str">
        <f>IF(ISBLANK(Wohnsitz!K209),"",(Wohnsitz!K209))</f>
        <v/>
      </c>
      <c r="M214" s="42" t="str">
        <f>IF(ISBLANK(Wohnsitz!W209),"",(Wohnsitz!W209))</f>
        <v/>
      </c>
      <c r="N214" s="12" t="str">
        <f>IF(ISBLANK(Wohnsitz!L209),"",(Wohnsitz!L209/60))</f>
        <v/>
      </c>
      <c r="O214" s="12" t="str">
        <f>IF(ISBLANK(Wohnsitz!M209),"",(Wohnsitz!M209/60))</f>
        <v/>
      </c>
      <c r="P214" s="12" t="str">
        <f>IF(ISBLANK(Wohnsitz!N209),"",(Wohnsitz!N209/60))</f>
        <v/>
      </c>
      <c r="Q214" s="12">
        <f t="shared" si="8"/>
        <v>0</v>
      </c>
      <c r="R214" s="12" t="str">
        <f>IF(ISBLANK(Wohnsitz!P209),"",(Wohnsitz!P209))</f>
        <v/>
      </c>
      <c r="S214" s="12" t="str">
        <f>IF(ISBLANK(Wohnsitz!Q209),"",(Wohnsitz!Q209))</f>
        <v/>
      </c>
      <c r="T214" s="12" t="str">
        <f>IF(ISBLANK(Wohnsitz!R209),"",(Wohnsitz!R209))</f>
        <v/>
      </c>
      <c r="U214" s="12" t="str">
        <f>IF(ISBLANK(Wohnsitz!S209),"",(Wohnsitz!S209))</f>
        <v/>
      </c>
      <c r="V214" s="12" t="str">
        <f>IF(ISBLANK(Wohnsitz!T209),"",(Wohnsitz!T209))</f>
        <v/>
      </c>
      <c r="W214" s="12" t="str">
        <f>IF(ISBLANK(Wohnsitz!U209),"",(Wohnsitz!U209))</f>
        <v/>
      </c>
      <c r="X214" s="35">
        <f t="shared" si="9"/>
        <v>0</v>
      </c>
    </row>
    <row r="215" spans="1:24" ht="23.25" customHeight="1" x14ac:dyDescent="0.25">
      <c r="A215" s="41" t="str">
        <f>IFERROR(IF(GEKO!J215&lt;&gt;"",$E$3,""),"")</f>
        <v/>
      </c>
      <c r="B215" s="41" t="str">
        <f>IFERROR(IF(GEKO!J215&lt;&gt;"",$D$9,""),"")</f>
        <v/>
      </c>
      <c r="C215" s="41" t="str">
        <f>IFERROR(IF(GEKO!J215&lt;&gt;"",$B$9,""),"")</f>
        <v/>
      </c>
      <c r="D215" s="41" t="str">
        <f>IFERROR(IF(GEKO!H215&lt;&gt;"", GEKO!$B$10 &amp; " " &amp; $B$11, ""), "")</f>
        <v/>
      </c>
      <c r="E215" s="41" t="str">
        <f>IFERROR(IF(GEKO!J215&lt;&gt;"",$B$14,""),"")</f>
        <v/>
      </c>
      <c r="F215" s="41" t="str">
        <f>IFERROR(IF(GEKO!J215&lt;&gt;"",TEXT(Wohnsitz!$C$12,"MM.JJ"),""),"")</f>
        <v/>
      </c>
      <c r="G215" s="41" t="str">
        <f>IF(ISBLANK(Wohnsitz!B210),"",(Wohnsitz!B210))</f>
        <v/>
      </c>
      <c r="H215" s="41" t="str">
        <f>IF(ISBLANK(Wohnsitz!G210),"",(Wohnsitz!G210))</f>
        <v/>
      </c>
      <c r="I215" s="41" t="str">
        <f>IF(ISBLANK(Wohnsitz!H210),"",(Wohnsitz!H210))</f>
        <v/>
      </c>
      <c r="J215" s="41" t="str">
        <f>IF(ISBLANK(Wohnsitz!I210),"",(Wohnsitz!I210))</f>
        <v/>
      </c>
      <c r="K215" s="41" t="str">
        <f>IF(ISBLANK(Wohnsitz!J210),"",(Wohnsitz!J210))</f>
        <v/>
      </c>
      <c r="L215" s="15" t="str">
        <f>IF(ISBLANK(Wohnsitz!K210),"",(Wohnsitz!K210))</f>
        <v/>
      </c>
      <c r="M215" s="42" t="str">
        <f>IF(ISBLANK(Wohnsitz!W210),"",(Wohnsitz!W210))</f>
        <v/>
      </c>
      <c r="N215" s="12" t="str">
        <f>IF(ISBLANK(Wohnsitz!L210),"",(Wohnsitz!L210/60))</f>
        <v/>
      </c>
      <c r="O215" s="12" t="str">
        <f>IF(ISBLANK(Wohnsitz!M210),"",(Wohnsitz!M210/60))</f>
        <v/>
      </c>
      <c r="P215" s="12" t="str">
        <f>IF(ISBLANK(Wohnsitz!N210),"",(Wohnsitz!N210/60))</f>
        <v/>
      </c>
      <c r="Q215" s="12">
        <f t="shared" si="8"/>
        <v>0</v>
      </c>
      <c r="R215" s="12" t="str">
        <f>IF(ISBLANK(Wohnsitz!P210),"",(Wohnsitz!P210))</f>
        <v/>
      </c>
      <c r="S215" s="12" t="str">
        <f>IF(ISBLANK(Wohnsitz!Q210),"",(Wohnsitz!Q210))</f>
        <v/>
      </c>
      <c r="T215" s="12" t="str">
        <f>IF(ISBLANK(Wohnsitz!R210),"",(Wohnsitz!R210))</f>
        <v/>
      </c>
      <c r="U215" s="12" t="str">
        <f>IF(ISBLANK(Wohnsitz!S210),"",(Wohnsitz!S210))</f>
        <v/>
      </c>
      <c r="V215" s="12" t="str">
        <f>IF(ISBLANK(Wohnsitz!T210),"",(Wohnsitz!T210))</f>
        <v/>
      </c>
      <c r="W215" s="12" t="str">
        <f>IF(ISBLANK(Wohnsitz!U210),"",(Wohnsitz!U210))</f>
        <v/>
      </c>
      <c r="X215" s="35">
        <f t="shared" si="9"/>
        <v>0</v>
      </c>
    </row>
    <row r="216" spans="1:24" ht="23.25" customHeight="1" x14ac:dyDescent="0.25">
      <c r="A216" s="41" t="str">
        <f>IFERROR(IF(GEKO!J216&lt;&gt;"",$E$3,""),"")</f>
        <v/>
      </c>
      <c r="B216" s="41" t="str">
        <f>IFERROR(IF(GEKO!J216&lt;&gt;"",$D$9,""),"")</f>
        <v/>
      </c>
      <c r="C216" s="41" t="str">
        <f>IFERROR(IF(GEKO!J216&lt;&gt;"",$B$9,""),"")</f>
        <v/>
      </c>
      <c r="D216" s="41" t="str">
        <f>IFERROR(IF(GEKO!H216&lt;&gt;"", GEKO!$B$10 &amp; " " &amp; $B$11, ""), "")</f>
        <v/>
      </c>
      <c r="E216" s="41" t="str">
        <f>IFERROR(IF(GEKO!J216&lt;&gt;"",$B$14,""),"")</f>
        <v/>
      </c>
      <c r="F216" s="41" t="str">
        <f>IFERROR(IF(GEKO!J216&lt;&gt;"",TEXT(Wohnsitz!$C$12,"MM.JJ"),""),"")</f>
        <v/>
      </c>
      <c r="G216" s="41" t="str">
        <f>IF(ISBLANK(Wohnsitz!B211),"",(Wohnsitz!B211))</f>
        <v/>
      </c>
      <c r="H216" s="41" t="str">
        <f>IF(ISBLANK(Wohnsitz!G211),"",(Wohnsitz!G211))</f>
        <v/>
      </c>
      <c r="I216" s="41" t="str">
        <f>IF(ISBLANK(Wohnsitz!H211),"",(Wohnsitz!H211))</f>
        <v/>
      </c>
      <c r="J216" s="41" t="str">
        <f>IF(ISBLANK(Wohnsitz!I211),"",(Wohnsitz!I211))</f>
        <v/>
      </c>
      <c r="K216" s="41" t="str">
        <f>IF(ISBLANK(Wohnsitz!J211),"",(Wohnsitz!J211))</f>
        <v/>
      </c>
      <c r="L216" s="15" t="str">
        <f>IF(ISBLANK(Wohnsitz!K211),"",(Wohnsitz!K211))</f>
        <v/>
      </c>
      <c r="M216" s="42" t="str">
        <f>IF(ISBLANK(Wohnsitz!W211),"",(Wohnsitz!W211))</f>
        <v/>
      </c>
      <c r="N216" s="12" t="str">
        <f>IF(ISBLANK(Wohnsitz!L211),"",(Wohnsitz!L211/60))</f>
        <v/>
      </c>
      <c r="O216" s="12" t="str">
        <f>IF(ISBLANK(Wohnsitz!M211),"",(Wohnsitz!M211/60))</f>
        <v/>
      </c>
      <c r="P216" s="12" t="str">
        <f>IF(ISBLANK(Wohnsitz!N211),"",(Wohnsitz!N211/60))</f>
        <v/>
      </c>
      <c r="Q216" s="12">
        <f t="shared" si="8"/>
        <v>0</v>
      </c>
      <c r="R216" s="12" t="str">
        <f>IF(ISBLANK(Wohnsitz!P211),"",(Wohnsitz!P211))</f>
        <v/>
      </c>
      <c r="S216" s="12" t="str">
        <f>IF(ISBLANK(Wohnsitz!Q211),"",(Wohnsitz!Q211))</f>
        <v/>
      </c>
      <c r="T216" s="12" t="str">
        <f>IF(ISBLANK(Wohnsitz!R211),"",(Wohnsitz!R211))</f>
        <v/>
      </c>
      <c r="U216" s="12" t="str">
        <f>IF(ISBLANK(Wohnsitz!S211),"",(Wohnsitz!S211))</f>
        <v/>
      </c>
      <c r="V216" s="12" t="str">
        <f>IF(ISBLANK(Wohnsitz!T211),"",(Wohnsitz!T211))</f>
        <v/>
      </c>
      <c r="W216" s="12" t="str">
        <f>IF(ISBLANK(Wohnsitz!U211),"",(Wohnsitz!U211))</f>
        <v/>
      </c>
      <c r="X216" s="35">
        <f t="shared" si="9"/>
        <v>0</v>
      </c>
    </row>
    <row r="217" spans="1:24" ht="23.25" customHeight="1" x14ac:dyDescent="0.25">
      <c r="A217" s="41" t="str">
        <f>IFERROR(IF(GEKO!J217&lt;&gt;"",$E$3,""),"")</f>
        <v/>
      </c>
      <c r="B217" s="41" t="str">
        <f>IFERROR(IF(GEKO!J217&lt;&gt;"",$D$9,""),"")</f>
        <v/>
      </c>
      <c r="C217" s="41" t="str">
        <f>IFERROR(IF(GEKO!J217&lt;&gt;"",$B$9,""),"")</f>
        <v/>
      </c>
      <c r="D217" s="41" t="str">
        <f>IFERROR(IF(GEKO!H217&lt;&gt;"", GEKO!$B$10 &amp; " " &amp; $B$11, ""), "")</f>
        <v/>
      </c>
      <c r="E217" s="41" t="str">
        <f>IFERROR(IF(GEKO!J217&lt;&gt;"",$B$14,""),"")</f>
        <v/>
      </c>
      <c r="F217" s="41" t="str">
        <f>IFERROR(IF(GEKO!J217&lt;&gt;"",TEXT(Wohnsitz!$C$12,"MM.JJ"),""),"")</f>
        <v/>
      </c>
      <c r="G217" s="41" t="str">
        <f>IF(ISBLANK(Wohnsitz!B212),"",(Wohnsitz!B212))</f>
        <v/>
      </c>
      <c r="H217" s="41" t="str">
        <f>IF(ISBLANK(Wohnsitz!G212),"",(Wohnsitz!G212))</f>
        <v/>
      </c>
      <c r="I217" s="41" t="str">
        <f>IF(ISBLANK(Wohnsitz!H212),"",(Wohnsitz!H212))</f>
        <v/>
      </c>
      <c r="J217" s="41" t="str">
        <f>IF(ISBLANK(Wohnsitz!I212),"",(Wohnsitz!I212))</f>
        <v/>
      </c>
      <c r="K217" s="41" t="str">
        <f>IF(ISBLANK(Wohnsitz!J212),"",(Wohnsitz!J212))</f>
        <v/>
      </c>
      <c r="L217" s="15" t="str">
        <f>IF(ISBLANK(Wohnsitz!K212),"",(Wohnsitz!K212))</f>
        <v/>
      </c>
      <c r="M217" s="42" t="str">
        <f>IF(ISBLANK(Wohnsitz!W212),"",(Wohnsitz!W212))</f>
        <v/>
      </c>
      <c r="N217" s="12" t="str">
        <f>IF(ISBLANK(Wohnsitz!L212),"",(Wohnsitz!L212/60))</f>
        <v/>
      </c>
      <c r="O217" s="12" t="str">
        <f>IF(ISBLANK(Wohnsitz!M212),"",(Wohnsitz!M212/60))</f>
        <v/>
      </c>
      <c r="P217" s="12" t="str">
        <f>IF(ISBLANK(Wohnsitz!N212),"",(Wohnsitz!N212/60))</f>
        <v/>
      </c>
      <c r="Q217" s="12">
        <f t="shared" si="8"/>
        <v>0</v>
      </c>
      <c r="R217" s="12" t="str">
        <f>IF(ISBLANK(Wohnsitz!P212),"",(Wohnsitz!P212))</f>
        <v/>
      </c>
      <c r="S217" s="12" t="str">
        <f>IF(ISBLANK(Wohnsitz!Q212),"",(Wohnsitz!Q212))</f>
        <v/>
      </c>
      <c r="T217" s="12" t="str">
        <f>IF(ISBLANK(Wohnsitz!R212),"",(Wohnsitz!R212))</f>
        <v/>
      </c>
      <c r="U217" s="12" t="str">
        <f>IF(ISBLANK(Wohnsitz!S212),"",(Wohnsitz!S212))</f>
        <v/>
      </c>
      <c r="V217" s="12" t="str">
        <f>IF(ISBLANK(Wohnsitz!T212),"",(Wohnsitz!T212))</f>
        <v/>
      </c>
      <c r="W217" s="12" t="str">
        <f>IF(ISBLANK(Wohnsitz!U212),"",(Wohnsitz!U212))</f>
        <v/>
      </c>
      <c r="X217" s="35">
        <f t="shared" si="9"/>
        <v>0</v>
      </c>
    </row>
    <row r="218" spans="1:24" ht="23.25" customHeight="1" x14ac:dyDescent="0.25">
      <c r="A218" s="41" t="str">
        <f>IFERROR(IF(GEKO!J218&lt;&gt;"",$E$3,""),"")</f>
        <v/>
      </c>
      <c r="B218" s="41" t="str">
        <f>IFERROR(IF(GEKO!J218&lt;&gt;"",$D$9,""),"")</f>
        <v/>
      </c>
      <c r="C218" s="41" t="str">
        <f>IFERROR(IF(GEKO!J218&lt;&gt;"",$B$9,""),"")</f>
        <v/>
      </c>
      <c r="D218" s="41" t="str">
        <f>IFERROR(IF(GEKO!H218&lt;&gt;"", GEKO!$B$10 &amp; " " &amp; $B$11, ""), "")</f>
        <v/>
      </c>
      <c r="E218" s="41" t="str">
        <f>IFERROR(IF(GEKO!J218&lt;&gt;"",$B$14,""),"")</f>
        <v/>
      </c>
      <c r="F218" s="41" t="str">
        <f>IFERROR(IF(GEKO!J218&lt;&gt;"",TEXT(Wohnsitz!$C$12,"MM.JJ"),""),"")</f>
        <v/>
      </c>
      <c r="G218" s="41" t="str">
        <f>IF(ISBLANK(Wohnsitz!B213),"",(Wohnsitz!B213))</f>
        <v/>
      </c>
      <c r="H218" s="41" t="str">
        <f>IF(ISBLANK(Wohnsitz!G213),"",(Wohnsitz!G213))</f>
        <v/>
      </c>
      <c r="I218" s="41" t="str">
        <f>IF(ISBLANK(Wohnsitz!H213),"",(Wohnsitz!H213))</f>
        <v/>
      </c>
      <c r="J218" s="41" t="str">
        <f>IF(ISBLANK(Wohnsitz!I213),"",(Wohnsitz!I213))</f>
        <v/>
      </c>
      <c r="K218" s="41" t="str">
        <f>IF(ISBLANK(Wohnsitz!J213),"",(Wohnsitz!J213))</f>
        <v/>
      </c>
      <c r="L218" s="15" t="str">
        <f>IF(ISBLANK(Wohnsitz!K213),"",(Wohnsitz!K213))</f>
        <v/>
      </c>
      <c r="M218" s="42" t="str">
        <f>IF(ISBLANK(Wohnsitz!W213),"",(Wohnsitz!W213))</f>
        <v/>
      </c>
      <c r="N218" s="12" t="str">
        <f>IF(ISBLANK(Wohnsitz!L213),"",(Wohnsitz!L213/60))</f>
        <v/>
      </c>
      <c r="O218" s="12" t="str">
        <f>IF(ISBLANK(Wohnsitz!M213),"",(Wohnsitz!M213/60))</f>
        <v/>
      </c>
      <c r="P218" s="12" t="str">
        <f>IF(ISBLANK(Wohnsitz!N213),"",(Wohnsitz!N213/60))</f>
        <v/>
      </c>
      <c r="Q218" s="12">
        <f t="shared" si="8"/>
        <v>0</v>
      </c>
      <c r="R218" s="12" t="str">
        <f>IF(ISBLANK(Wohnsitz!P213),"",(Wohnsitz!P213))</f>
        <v/>
      </c>
      <c r="S218" s="12" t="str">
        <f>IF(ISBLANK(Wohnsitz!Q213),"",(Wohnsitz!Q213))</f>
        <v/>
      </c>
      <c r="T218" s="12" t="str">
        <f>IF(ISBLANK(Wohnsitz!R213),"",(Wohnsitz!R213))</f>
        <v/>
      </c>
      <c r="U218" s="12" t="str">
        <f>IF(ISBLANK(Wohnsitz!S213),"",(Wohnsitz!S213))</f>
        <v/>
      </c>
      <c r="V218" s="12" t="str">
        <f>IF(ISBLANK(Wohnsitz!T213),"",(Wohnsitz!T213))</f>
        <v/>
      </c>
      <c r="W218" s="12" t="str">
        <f>IF(ISBLANK(Wohnsitz!U213),"",(Wohnsitz!U213))</f>
        <v/>
      </c>
      <c r="X218" s="35">
        <f t="shared" si="9"/>
        <v>0</v>
      </c>
    </row>
    <row r="219" spans="1:24" ht="23.25" customHeight="1" thickBot="1" x14ac:dyDescent="0.3">
      <c r="A219" s="41" t="str">
        <f>IFERROR(IF(GEKO!J219&lt;&gt;"",$E$3,""),"")</f>
        <v/>
      </c>
      <c r="B219" s="41" t="str">
        <f>IFERROR(IF(GEKO!J219&lt;&gt;"",$D$9,""),"")</f>
        <v/>
      </c>
      <c r="C219" s="41" t="str">
        <f>IFERROR(IF(GEKO!J219&lt;&gt;"",$B$9,""),"")</f>
        <v/>
      </c>
      <c r="D219" s="41" t="str">
        <f>IFERROR(IF(GEKO!H219&lt;&gt;"", GEKO!$B$10 &amp; " " &amp; $B$11, ""), "")</f>
        <v/>
      </c>
      <c r="E219" s="41" t="str">
        <f>IFERROR(IF(GEKO!J219&lt;&gt;"",$B$14,""),"")</f>
        <v/>
      </c>
      <c r="F219" s="41" t="str">
        <f>IFERROR(IF(GEKO!J219&lt;&gt;"",TEXT(Wohnsitz!$C$12,"MM.JJ"),""),"")</f>
        <v/>
      </c>
      <c r="G219" s="52" t="str">
        <f>IF(ISBLANK(Wohnsitz!B214),"",(Wohnsitz!B214))</f>
        <v/>
      </c>
      <c r="H219" s="52" t="str">
        <f>IF(ISBLANK(Wohnsitz!G214),"",(Wohnsitz!G214))</f>
        <v/>
      </c>
      <c r="I219" s="52" t="str">
        <f>IF(ISBLANK(Wohnsitz!H214),"",(Wohnsitz!H214))</f>
        <v/>
      </c>
      <c r="J219" s="41" t="str">
        <f>IF(ISBLANK(Wohnsitz!I214),"",(Wohnsitz!I214))</f>
        <v/>
      </c>
      <c r="K219" s="41" t="str">
        <f>IF(ISBLANK(Wohnsitz!J214),"",(Wohnsitz!J214))</f>
        <v/>
      </c>
      <c r="L219" s="53" t="str">
        <f>IF(ISBLANK(Wohnsitz!K214),"",(Wohnsitz!K214))</f>
        <v/>
      </c>
      <c r="M219" s="54" t="str">
        <f>IF(ISBLANK(Wohnsitz!W214),"",(Wohnsitz!W214))</f>
        <v/>
      </c>
      <c r="N219" s="12" t="str">
        <f>IF(ISBLANK(Wohnsitz!L214),"",(Wohnsitz!L214/60))</f>
        <v/>
      </c>
      <c r="O219" s="12" t="str">
        <f>IF(ISBLANK(Wohnsitz!M214),"",(Wohnsitz!M214/60))</f>
        <v/>
      </c>
      <c r="P219" s="12" t="str">
        <f>IF(ISBLANK(Wohnsitz!N214),"",(Wohnsitz!N214/60))</f>
        <v/>
      </c>
      <c r="Q219" s="55">
        <f t="shared" ref="Q219" si="10">SUM(N219:P219)</f>
        <v>0</v>
      </c>
      <c r="R219" s="55" t="str">
        <f>IF(ISBLANK(Wohnsitz!P214),"",(Wohnsitz!P214))</f>
        <v/>
      </c>
      <c r="S219" s="55" t="str">
        <f>IF(ISBLANK(Wohnsitz!Q214),"",(Wohnsitz!Q214))</f>
        <v/>
      </c>
      <c r="T219" s="55" t="str">
        <f>IF(ISBLANK(Wohnsitz!R214),"",(Wohnsitz!R214))</f>
        <v/>
      </c>
      <c r="U219" s="55" t="str">
        <f>IF(ISBLANK(Wohnsitz!S214),"",(Wohnsitz!S214))</f>
        <v/>
      </c>
      <c r="V219" s="55" t="str">
        <f>IF(ISBLANK(Wohnsitz!T214),"",(Wohnsitz!T214))</f>
        <v/>
      </c>
      <c r="W219" s="55" t="str">
        <f>IF(ISBLANK(Wohnsitz!U214),"",(Wohnsitz!U214))</f>
        <v/>
      </c>
      <c r="X219" s="56">
        <f t="shared" ref="X219" si="11">SUM(U219:W219)</f>
        <v>0</v>
      </c>
    </row>
    <row r="220" spans="1:24" ht="23.25" customHeight="1" thickBot="1" x14ac:dyDescent="0.3">
      <c r="A220" s="31" t="s">
        <v>223</v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8" t="s">
        <v>224</v>
      </c>
      <c r="W220" s="57"/>
      <c r="X220" s="59">
        <f>SUM(X20:X219)</f>
        <v>0</v>
      </c>
    </row>
    <row r="221" spans="1:24" ht="23.25" customHeight="1" x14ac:dyDescent="0.25">
      <c r="A221" s="178" t="s">
        <v>178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</row>
    <row r="222" spans="1:24" ht="36.75" customHeight="1" x14ac:dyDescent="0.25">
      <c r="A222" s="176" t="s">
        <v>167</v>
      </c>
      <c r="B222" s="176"/>
      <c r="C222" s="176"/>
      <c r="D222" s="176"/>
      <c r="E222" s="176"/>
      <c r="F222" s="176"/>
      <c r="G222" s="176"/>
      <c r="H222" s="176"/>
      <c r="I222" s="176"/>
      <c r="J222" s="176"/>
      <c r="K222" s="176"/>
      <c r="L222" s="176"/>
      <c r="M222" s="176"/>
      <c r="N222" s="176"/>
      <c r="O222" s="176"/>
      <c r="P222" s="176"/>
      <c r="Q222" s="176"/>
      <c r="R222" s="176"/>
      <c r="S222" s="176"/>
      <c r="T222" s="176"/>
      <c r="U222" s="176"/>
      <c r="V222" s="176"/>
      <c r="W222" s="176"/>
      <c r="X222" s="176"/>
    </row>
    <row r="223" spans="1:24" ht="18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ht="18" x14ac:dyDescent="0.25">
      <c r="A224" s="174" t="s">
        <v>122</v>
      </c>
      <c r="B224" s="174"/>
      <c r="C224" s="174"/>
      <c r="D224" s="174"/>
      <c r="E224" s="174"/>
      <c r="F224" s="174"/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</row>
    <row r="225" spans="1:25" ht="18" x14ac:dyDescent="0.25">
      <c r="A225" s="174" t="s">
        <v>219</v>
      </c>
      <c r="B225" s="174"/>
      <c r="C225" s="174"/>
      <c r="D225" s="174"/>
      <c r="E225" s="174"/>
      <c r="F225" s="174"/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</row>
    <row r="226" spans="1:25" ht="18" customHeight="1" x14ac:dyDescent="0.25">
      <c r="A226" s="174" t="s">
        <v>123</v>
      </c>
      <c r="B226" s="174"/>
      <c r="C226" s="174"/>
      <c r="D226" s="174"/>
      <c r="E226" s="174"/>
      <c r="F226" s="174"/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  <c r="Y226" s="2"/>
    </row>
    <row r="227" spans="1:25" ht="18" customHeight="1" x14ac:dyDescent="0.25">
      <c r="A227" s="174" t="s">
        <v>124</v>
      </c>
      <c r="B227" s="174"/>
      <c r="C227" s="174"/>
      <c r="D227" s="174"/>
      <c r="E227" s="174"/>
      <c r="F227" s="174"/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  <c r="Y227" s="2"/>
    </row>
    <row r="228" spans="1:25" ht="18" x14ac:dyDescent="0.25">
      <c r="A228" s="174" t="s">
        <v>125</v>
      </c>
      <c r="B228" s="174"/>
      <c r="C228" s="174"/>
      <c r="D228" s="174"/>
      <c r="E228" s="174"/>
      <c r="F228" s="174"/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2"/>
    </row>
    <row r="229" spans="1:25" ht="12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"/>
    </row>
    <row r="230" spans="1:25" ht="18" x14ac:dyDescent="0.25">
      <c r="A230" s="175" t="s">
        <v>182</v>
      </c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</row>
    <row r="231" spans="1:25" ht="12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5" ht="18.75" x14ac:dyDescent="0.3">
      <c r="A232" s="25" t="s">
        <v>166</v>
      </c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5" ht="18.75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5" ht="18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7"/>
      <c r="X234" s="26"/>
    </row>
    <row r="235" spans="1:25" ht="20.25" x14ac:dyDescent="0.3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28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Z5390BL0j00pDKocA9Sh45idu/fR9lJD1J19havs5nyMJS1xsqXqTHf7moNz69x/2BYTVG3Dc5ONB3AyyhWNsw==" saltValue="5D9KfiVO6CESHK8/R6sG9A==" spinCount="100000" sheet="1" objects="1" scenarios="1"/>
  <mergeCells count="18">
    <mergeCell ref="A5:H5"/>
    <mergeCell ref="D14:E14"/>
    <mergeCell ref="D9:E9"/>
    <mergeCell ref="D10:E10"/>
    <mergeCell ref="D11:E11"/>
    <mergeCell ref="D12:E12"/>
    <mergeCell ref="D13:E13"/>
    <mergeCell ref="N18:Q18"/>
    <mergeCell ref="A224:X224"/>
    <mergeCell ref="A225:X225"/>
    <mergeCell ref="A221:X221"/>
    <mergeCell ref="U18:X18"/>
    <mergeCell ref="R18:T18"/>
    <mergeCell ref="A228:X228"/>
    <mergeCell ref="A230:X230"/>
    <mergeCell ref="A222:X222"/>
    <mergeCell ref="A226:X226"/>
    <mergeCell ref="A227:X227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287A85-CB1B-4A20-8B3D-18ABAC3F91A7}">
            <xm:f>$X$220&lt;&gt;Wohnsitz!$V$13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67E5-5269-42BB-AC27-70409FF57476}">
  <sheetPr>
    <pageSetUpPr fitToPage="1"/>
  </sheetPr>
  <dimension ref="A1:E27"/>
  <sheetViews>
    <sheetView workbookViewId="0">
      <selection activeCell="C4" sqref="C4"/>
    </sheetView>
  </sheetViews>
  <sheetFormatPr baseColWidth="10" defaultRowHeight="15" x14ac:dyDescent="0.25"/>
  <cols>
    <col min="1" max="1" width="30.5" customWidth="1"/>
    <col min="2" max="2" width="27" customWidth="1"/>
    <col min="3" max="3" width="21.375" customWidth="1"/>
    <col min="4" max="4" width="5.25" customWidth="1"/>
    <col min="5" max="5" width="19.125" customWidth="1"/>
  </cols>
  <sheetData>
    <row r="1" spans="1:5" ht="26.25" x14ac:dyDescent="0.25">
      <c r="A1" s="76" t="s">
        <v>168</v>
      </c>
      <c r="B1" s="77"/>
      <c r="C1" s="185" t="s">
        <v>345</v>
      </c>
      <c r="D1" s="185"/>
      <c r="E1" s="186"/>
    </row>
    <row r="2" spans="1:5" ht="26.25" x14ac:dyDescent="0.25">
      <c r="A2" s="78"/>
      <c r="B2" s="79"/>
      <c r="C2" s="187"/>
      <c r="D2" s="187"/>
      <c r="E2" s="188"/>
    </row>
    <row r="3" spans="1:5" ht="30" x14ac:dyDescent="0.25">
      <c r="A3" s="80" t="s">
        <v>346</v>
      </c>
      <c r="B3" s="81" t="s">
        <v>347</v>
      </c>
      <c r="C3" s="82" t="s">
        <v>348</v>
      </c>
      <c r="D3" s="83"/>
      <c r="E3" s="84" t="s">
        <v>170</v>
      </c>
    </row>
    <row r="4" spans="1:5" x14ac:dyDescent="0.25">
      <c r="A4" s="85" t="s">
        <v>349</v>
      </c>
      <c r="B4" s="86" t="str">
        <f>Wohnsitz!C8&amp;" "&amp;TEXT(Wohnsitz!C12,"MM.JJ")</f>
        <v>S111111 01.25</v>
      </c>
      <c r="C4" s="73" t="s">
        <v>350</v>
      </c>
      <c r="D4" s="87"/>
      <c r="E4" s="88">
        <f ca="1">TODAY()</f>
        <v>45686</v>
      </c>
    </row>
    <row r="5" spans="1:5" x14ac:dyDescent="0.25">
      <c r="A5" s="80" t="s">
        <v>169</v>
      </c>
      <c r="B5" s="189" t="s">
        <v>351</v>
      </c>
      <c r="C5" s="190"/>
      <c r="D5" s="190"/>
      <c r="E5" s="191"/>
    </row>
    <row r="6" spans="1:5" x14ac:dyDescent="0.25">
      <c r="A6" s="192">
        <v>25</v>
      </c>
      <c r="B6" s="195" t="str">
        <f>Wohnsitz!C6&amp;" "&amp;Wohnsitz!C7</f>
        <v>NAME Pflegefachperson VORNAME Pflegefachperson</v>
      </c>
      <c r="C6" s="196"/>
      <c r="D6" s="196"/>
      <c r="E6" s="197"/>
    </row>
    <row r="7" spans="1:5" x14ac:dyDescent="0.25">
      <c r="A7" s="193"/>
      <c r="B7" s="198" t="str">
        <f>+Wohnsitz!F5</f>
        <v>Pflegestr. 1</v>
      </c>
      <c r="C7" s="196"/>
      <c r="D7" s="196"/>
      <c r="E7" s="197"/>
    </row>
    <row r="8" spans="1:5" x14ac:dyDescent="0.25">
      <c r="A8" s="193"/>
      <c r="B8" s="195" t="str">
        <f>Wohnsitz!F6&amp;" "&amp;Wohnsitz!F7</f>
        <v>4500 Solothurn</v>
      </c>
      <c r="C8" s="196"/>
      <c r="D8" s="196"/>
      <c r="E8" s="197"/>
    </row>
    <row r="9" spans="1:5" x14ac:dyDescent="0.25">
      <c r="A9" s="194"/>
      <c r="B9" s="195" t="str">
        <f>"Kto.-Inh. "&amp;Wohnsitz!F10</f>
        <v>Kto.-Inh. NAME Pflegefachperson VORNAME Pflegefachperson</v>
      </c>
      <c r="C9" s="196"/>
      <c r="D9" s="196"/>
      <c r="E9" s="197"/>
    </row>
    <row r="10" spans="1:5" ht="75" x14ac:dyDescent="0.25">
      <c r="A10" s="90" t="s">
        <v>352</v>
      </c>
      <c r="B10" s="189" t="s">
        <v>353</v>
      </c>
      <c r="C10" s="190"/>
      <c r="D10" s="190"/>
      <c r="E10" s="191"/>
    </row>
    <row r="11" spans="1:5" x14ac:dyDescent="0.25">
      <c r="A11" s="91" t="str">
        <f>+Wohnsitz!F11</f>
        <v>CH111111111111111111111</v>
      </c>
      <c r="B11" s="202" t="str">
        <f>B6&amp;" "&amp;TEXT(Wohnsitz!C13,"MM.JJ")</f>
        <v>NAME Pflegefachperson VORNAME Pflegefachperson 01.25</v>
      </c>
      <c r="C11" s="203"/>
      <c r="D11" s="203"/>
      <c r="E11" s="204"/>
    </row>
    <row r="12" spans="1:5" x14ac:dyDescent="0.25">
      <c r="A12" s="80" t="s">
        <v>171</v>
      </c>
      <c r="B12" s="205"/>
      <c r="C12" s="206"/>
      <c r="D12" s="206"/>
      <c r="E12" s="207"/>
    </row>
    <row r="13" spans="1:5" x14ac:dyDescent="0.25">
      <c r="A13" s="92"/>
      <c r="B13" s="208"/>
      <c r="C13" s="206"/>
      <c r="D13" s="206"/>
      <c r="E13" s="207"/>
    </row>
    <row r="14" spans="1:5" ht="60" x14ac:dyDescent="0.25">
      <c r="A14" s="90" t="s">
        <v>172</v>
      </c>
      <c r="B14" s="208"/>
      <c r="C14" s="206"/>
      <c r="D14" s="206"/>
      <c r="E14" s="207"/>
    </row>
    <row r="15" spans="1:5" x14ac:dyDescent="0.25">
      <c r="A15" s="93"/>
      <c r="B15" s="208"/>
      <c r="C15" s="206"/>
      <c r="D15" s="206"/>
      <c r="E15" s="207"/>
    </row>
    <row r="16" spans="1:5" x14ac:dyDescent="0.25">
      <c r="A16" s="80" t="s">
        <v>354</v>
      </c>
      <c r="B16" s="208"/>
      <c r="C16" s="206"/>
      <c r="D16" s="206"/>
      <c r="E16" s="207"/>
    </row>
    <row r="17" spans="1:5" x14ac:dyDescent="0.25">
      <c r="A17" s="85" t="s">
        <v>355</v>
      </c>
      <c r="B17" s="209"/>
      <c r="C17" s="210"/>
      <c r="D17" s="210"/>
      <c r="E17" s="211"/>
    </row>
    <row r="18" spans="1:5" x14ac:dyDescent="0.25">
      <c r="A18" s="80" t="s">
        <v>356</v>
      </c>
      <c r="B18" s="94" t="s">
        <v>357</v>
      </c>
      <c r="C18" s="89" t="s">
        <v>173</v>
      </c>
      <c r="D18" s="89"/>
      <c r="E18" s="95" t="s">
        <v>358</v>
      </c>
    </row>
    <row r="19" spans="1:5" x14ac:dyDescent="0.25">
      <c r="A19" s="85">
        <v>1015073</v>
      </c>
      <c r="B19" s="96"/>
      <c r="C19" s="96"/>
      <c r="D19" s="97"/>
      <c r="E19" s="98">
        <f>+Wohnsitz!V13</f>
        <v>0</v>
      </c>
    </row>
    <row r="20" spans="1:5" x14ac:dyDescent="0.25">
      <c r="A20" s="85" t="str">
        <f>+Wohnsitz!J1</f>
        <v>FE-F 2025-Min</v>
      </c>
      <c r="B20" s="93"/>
      <c r="C20" s="93"/>
      <c r="D20" s="99"/>
      <c r="E20" s="100"/>
    </row>
    <row r="21" spans="1:5" x14ac:dyDescent="0.25">
      <c r="A21" s="85"/>
      <c r="B21" s="101"/>
      <c r="C21" s="101"/>
      <c r="D21" s="102"/>
      <c r="E21" s="74"/>
    </row>
    <row r="22" spans="1:5" x14ac:dyDescent="0.25">
      <c r="A22" s="85"/>
      <c r="B22" s="101"/>
      <c r="C22" s="101"/>
      <c r="D22" s="102"/>
      <c r="E22" s="74"/>
    </row>
    <row r="23" spans="1:5" x14ac:dyDescent="0.25">
      <c r="A23" s="85"/>
      <c r="B23" s="101"/>
      <c r="C23" s="101"/>
      <c r="D23" s="102"/>
      <c r="E23" s="74"/>
    </row>
    <row r="24" spans="1:5" x14ac:dyDescent="0.25">
      <c r="A24" s="212"/>
      <c r="B24" s="213"/>
      <c r="C24" s="85" t="s">
        <v>174</v>
      </c>
      <c r="D24" s="103" t="s">
        <v>224</v>
      </c>
      <c r="E24" s="74">
        <f>SUM(E19:E23)</f>
        <v>0</v>
      </c>
    </row>
    <row r="25" spans="1:5" x14ac:dyDescent="0.25">
      <c r="A25" s="80" t="s">
        <v>175</v>
      </c>
      <c r="B25" s="104" t="s">
        <v>176</v>
      </c>
      <c r="C25" s="214" t="s">
        <v>177</v>
      </c>
      <c r="D25" s="215"/>
      <c r="E25" s="216"/>
    </row>
    <row r="26" spans="1:5" ht="60" x14ac:dyDescent="0.25">
      <c r="A26" s="90" t="s">
        <v>359</v>
      </c>
      <c r="B26" s="105" t="s">
        <v>343</v>
      </c>
      <c r="C26" s="217" t="s">
        <v>344</v>
      </c>
      <c r="D26" s="218"/>
      <c r="E26" s="216"/>
    </row>
    <row r="27" spans="1:5" ht="60" x14ac:dyDescent="0.25">
      <c r="A27" s="106" t="s">
        <v>342</v>
      </c>
      <c r="B27" s="107" t="s">
        <v>343</v>
      </c>
      <c r="C27" s="199" t="s">
        <v>344</v>
      </c>
      <c r="D27" s="200"/>
      <c r="E27" s="201"/>
    </row>
  </sheetData>
  <sheetProtection algorithmName="SHA-512" hashValue="l4DMXyqLrw4Nh1INBVcxwGXQaP1pGGE0zYcTzWcVAC35M6CEd/TmkptqF6M8amofI7h5jpV3Y9EJGHECnjIurQ==" saltValue="Z95M2JbO5NpUAjT2ykSTKQ==" spinCount="100000" sheet="1" objects="1" scenarios="1"/>
  <mergeCells count="15">
    <mergeCell ref="C27:E27"/>
    <mergeCell ref="B10:E10"/>
    <mergeCell ref="B11:E11"/>
    <mergeCell ref="B12:E17"/>
    <mergeCell ref="A24:B24"/>
    <mergeCell ref="C25:E25"/>
    <mergeCell ref="C26:E26"/>
    <mergeCell ref="C1:E1"/>
    <mergeCell ref="C2:E2"/>
    <mergeCell ref="B5:E5"/>
    <mergeCell ref="A6:A9"/>
    <mergeCell ref="B6:E6"/>
    <mergeCell ref="B7:E7"/>
    <mergeCell ref="B8:E8"/>
    <mergeCell ref="B9:E9"/>
  </mergeCells>
  <dataValidations count="6">
    <dataValidation type="textLength" allowBlank="1" showInputMessage="1" showErrorMessage="1" sqref="C4" xr:uid="{735ECA42-A89E-44FB-805E-FBFDC46E8752}">
      <formula1>0</formula1>
      <formula2>20</formula2>
    </dataValidation>
    <dataValidation type="list" allowBlank="1" showInputMessage="1" showErrorMessage="1" sqref="D24" xr:uid="{41DEB170-DC0A-4CEC-BB85-95A28C84EA6E}">
      <formula1>"CHF,EUR"</formula1>
    </dataValidation>
    <dataValidation type="textLength" allowBlank="1" showInputMessage="1" showErrorMessage="1" sqref="B12" xr:uid="{08743148-71F6-4628-8156-3285BD2B3E57}">
      <formula1>0</formula1>
      <formula2>50</formula2>
    </dataValidation>
    <dataValidation operator="equal" allowBlank="1" showInputMessage="1" showErrorMessage="1" sqref="A24 C24" xr:uid="{3879EE99-4B7B-4D06-BCD4-FED1A185CFC0}"/>
    <dataValidation type="textLength" operator="equal" allowBlank="1" showInputMessage="1" showErrorMessage="1" sqref="A19 A21:A23" xr:uid="{388FA075-3FD3-4ED9-8885-09193596D9AE}">
      <formula1>7</formula1>
    </dataValidation>
    <dataValidation type="textLength" allowBlank="1" showInputMessage="1" showErrorMessage="1" sqref="D4" xr:uid="{B5251E3A-979A-468C-97B8-F2498727360D}">
      <formula1>0</formula1>
      <formula2>16</formula2>
    </dataValidation>
  </dataValidations>
  <pageMargins left="0.70866141732283472" right="0.70866141732283472" top="0.78740157480314965" bottom="0.78740157480314965" header="0.31496062992125984" footer="0.31496062992125984"/>
  <pageSetup paperSize="9" scale="76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C1" sqref="C1:E1048576"/>
    </sheetView>
  </sheetViews>
  <sheetFormatPr baseColWidth="10" defaultRowHeight="15" x14ac:dyDescent="0.25"/>
  <cols>
    <col min="3" max="5" width="11" style="70"/>
  </cols>
  <sheetData>
    <row r="1" spans="1:5" x14ac:dyDescent="0.25">
      <c r="A1" s="50" t="s">
        <v>5</v>
      </c>
      <c r="B1" s="50" t="s">
        <v>6</v>
      </c>
      <c r="C1" s="69" t="s">
        <v>365</v>
      </c>
      <c r="D1" s="69" t="s">
        <v>366</v>
      </c>
      <c r="E1" s="69" t="s">
        <v>367</v>
      </c>
    </row>
    <row r="2" spans="1:5" x14ac:dyDescent="0.25">
      <c r="A2" t="s">
        <v>229</v>
      </c>
      <c r="B2" t="s">
        <v>15</v>
      </c>
      <c r="C2" s="70">
        <v>31.8</v>
      </c>
      <c r="D2" s="70">
        <v>36.75</v>
      </c>
      <c r="E2" s="70">
        <v>39.93</v>
      </c>
    </row>
    <row r="3" spans="1:5" x14ac:dyDescent="0.25">
      <c r="A3" t="s">
        <v>230</v>
      </c>
      <c r="B3" t="s">
        <v>197</v>
      </c>
      <c r="C3" s="70">
        <v>31.8</v>
      </c>
      <c r="D3" s="70">
        <v>36.75</v>
      </c>
      <c r="E3" s="70">
        <v>39.299999999999997</v>
      </c>
    </row>
    <row r="4" spans="1:5" x14ac:dyDescent="0.25">
      <c r="A4" t="s">
        <v>231</v>
      </c>
      <c r="B4" t="s">
        <v>146</v>
      </c>
      <c r="C4" s="70">
        <v>30.96</v>
      </c>
      <c r="D4" s="70">
        <v>36.06</v>
      </c>
      <c r="E4" s="70">
        <v>39.93</v>
      </c>
    </row>
    <row r="5" spans="1:5" x14ac:dyDescent="0.25">
      <c r="A5" t="s">
        <v>232</v>
      </c>
      <c r="B5" t="s">
        <v>100</v>
      </c>
      <c r="C5" s="70">
        <v>30.96</v>
      </c>
      <c r="D5" s="70">
        <v>36.06</v>
      </c>
      <c r="E5" s="70">
        <v>39.93</v>
      </c>
    </row>
    <row r="6" spans="1:5" x14ac:dyDescent="0.25">
      <c r="A6" t="s">
        <v>233</v>
      </c>
      <c r="B6" t="s">
        <v>161</v>
      </c>
      <c r="C6" s="70">
        <v>31.8</v>
      </c>
      <c r="D6" s="70">
        <v>36.06</v>
      </c>
      <c r="E6" s="70">
        <v>39.299999999999997</v>
      </c>
    </row>
    <row r="7" spans="1:5" x14ac:dyDescent="0.25">
      <c r="A7" t="s">
        <v>234</v>
      </c>
      <c r="B7" t="s">
        <v>16</v>
      </c>
      <c r="C7" s="70">
        <v>30.96</v>
      </c>
      <c r="D7" s="70">
        <v>36.06</v>
      </c>
      <c r="E7" s="70">
        <v>39.93</v>
      </c>
    </row>
    <row r="8" spans="1:5" x14ac:dyDescent="0.25">
      <c r="A8" t="s">
        <v>235</v>
      </c>
      <c r="B8" t="s">
        <v>155</v>
      </c>
      <c r="C8" s="70">
        <v>30.96</v>
      </c>
      <c r="D8" s="70">
        <v>36.06</v>
      </c>
      <c r="E8" s="70">
        <v>39.93</v>
      </c>
    </row>
    <row r="9" spans="1:5" x14ac:dyDescent="0.25">
      <c r="A9" t="s">
        <v>236</v>
      </c>
      <c r="B9" t="s">
        <v>17</v>
      </c>
      <c r="C9" s="70">
        <v>31.8</v>
      </c>
      <c r="D9" s="70">
        <v>36.75</v>
      </c>
      <c r="E9" s="70">
        <v>39.93</v>
      </c>
    </row>
    <row r="10" spans="1:5" x14ac:dyDescent="0.25">
      <c r="A10" t="s">
        <v>237</v>
      </c>
      <c r="B10" t="s">
        <v>18</v>
      </c>
      <c r="C10" s="70">
        <v>31.8</v>
      </c>
      <c r="D10" s="70">
        <v>36.06</v>
      </c>
      <c r="E10" s="70">
        <v>39.299999999999997</v>
      </c>
    </row>
    <row r="11" spans="1:5" x14ac:dyDescent="0.25">
      <c r="A11" t="s">
        <v>238</v>
      </c>
      <c r="B11" t="s">
        <v>198</v>
      </c>
      <c r="C11" s="70">
        <v>31.8</v>
      </c>
      <c r="D11" s="70">
        <v>36.75</v>
      </c>
      <c r="E11" s="70">
        <v>39.93</v>
      </c>
    </row>
    <row r="12" spans="1:5" x14ac:dyDescent="0.25">
      <c r="A12" t="s">
        <v>239</v>
      </c>
      <c r="B12" t="s">
        <v>19</v>
      </c>
      <c r="C12" s="70">
        <v>31.8</v>
      </c>
      <c r="D12" s="70">
        <v>36.06</v>
      </c>
      <c r="E12" s="70">
        <v>39.299999999999997</v>
      </c>
    </row>
    <row r="13" spans="1:5" x14ac:dyDescent="0.25">
      <c r="A13" t="s">
        <v>240</v>
      </c>
      <c r="B13" t="s">
        <v>20</v>
      </c>
      <c r="C13" s="70">
        <v>30.96</v>
      </c>
      <c r="D13" s="70">
        <v>36.06</v>
      </c>
      <c r="E13" s="70">
        <v>39.299999999999997</v>
      </c>
    </row>
    <row r="14" spans="1:5" x14ac:dyDescent="0.25">
      <c r="A14" t="s">
        <v>241</v>
      </c>
      <c r="B14" t="s">
        <v>21</v>
      </c>
      <c r="C14" s="70">
        <v>30.96</v>
      </c>
      <c r="D14" s="70">
        <v>36.06</v>
      </c>
      <c r="E14" s="70">
        <v>39.299999999999997</v>
      </c>
    </row>
    <row r="15" spans="1:5" x14ac:dyDescent="0.25">
      <c r="A15" t="s">
        <v>242</v>
      </c>
      <c r="B15" t="s">
        <v>22</v>
      </c>
      <c r="C15" s="70">
        <v>31.8</v>
      </c>
      <c r="D15" s="70">
        <v>36.06</v>
      </c>
      <c r="E15" s="70">
        <v>39.299999999999997</v>
      </c>
    </row>
    <row r="16" spans="1:5" x14ac:dyDescent="0.25">
      <c r="A16" t="s">
        <v>243</v>
      </c>
      <c r="B16" t="s">
        <v>147</v>
      </c>
      <c r="C16" s="70">
        <v>30.96</v>
      </c>
      <c r="D16" s="70">
        <v>36.06</v>
      </c>
      <c r="E16" s="70">
        <v>39.93</v>
      </c>
    </row>
    <row r="17" spans="1:5" x14ac:dyDescent="0.25">
      <c r="A17" t="s">
        <v>244</v>
      </c>
      <c r="B17" t="s">
        <v>23</v>
      </c>
      <c r="C17" s="70">
        <v>30.96</v>
      </c>
      <c r="D17" s="70">
        <v>36.06</v>
      </c>
      <c r="E17" s="70">
        <v>39.93</v>
      </c>
    </row>
    <row r="18" spans="1:5" x14ac:dyDescent="0.25">
      <c r="A18" t="s">
        <v>230</v>
      </c>
      <c r="B18" t="s">
        <v>364</v>
      </c>
      <c r="C18" s="70">
        <v>31.8</v>
      </c>
      <c r="D18" s="70">
        <v>36.75</v>
      </c>
      <c r="E18" s="70">
        <v>39.299999999999997</v>
      </c>
    </row>
    <row r="19" spans="1:5" x14ac:dyDescent="0.25">
      <c r="A19" t="s">
        <v>245</v>
      </c>
      <c r="B19" t="s">
        <v>24</v>
      </c>
      <c r="C19" s="70">
        <v>30.96</v>
      </c>
      <c r="D19" s="70">
        <v>36.06</v>
      </c>
      <c r="E19" s="70">
        <v>39.299999999999997</v>
      </c>
    </row>
    <row r="20" spans="1:5" x14ac:dyDescent="0.25">
      <c r="A20" t="s">
        <v>246</v>
      </c>
      <c r="B20" t="s">
        <v>25</v>
      </c>
      <c r="C20" s="70">
        <v>31.8</v>
      </c>
      <c r="D20" s="70">
        <v>36.06</v>
      </c>
      <c r="E20" s="70">
        <v>39.299999999999997</v>
      </c>
    </row>
    <row r="21" spans="1:5" x14ac:dyDescent="0.25">
      <c r="A21" t="s">
        <v>247</v>
      </c>
      <c r="B21" t="s">
        <v>148</v>
      </c>
      <c r="C21" s="70">
        <v>30.96</v>
      </c>
      <c r="D21" s="70">
        <v>36.06</v>
      </c>
      <c r="E21" s="70">
        <v>39.93</v>
      </c>
    </row>
    <row r="22" spans="1:5" x14ac:dyDescent="0.25">
      <c r="A22" t="s">
        <v>248</v>
      </c>
      <c r="B22" t="s">
        <v>149</v>
      </c>
      <c r="C22" s="70">
        <v>30.96</v>
      </c>
      <c r="D22" s="70">
        <v>36.06</v>
      </c>
      <c r="E22" s="70">
        <v>39.93</v>
      </c>
    </row>
    <row r="23" spans="1:5" x14ac:dyDescent="0.25">
      <c r="A23" t="s">
        <v>249</v>
      </c>
      <c r="B23" t="s">
        <v>163</v>
      </c>
      <c r="C23" s="70">
        <v>30.96</v>
      </c>
      <c r="D23" s="70">
        <v>36.06</v>
      </c>
      <c r="E23" s="70">
        <v>39.93</v>
      </c>
    </row>
    <row r="24" spans="1:5" x14ac:dyDescent="0.25">
      <c r="A24" t="s">
        <v>250</v>
      </c>
      <c r="B24" t="s">
        <v>27</v>
      </c>
      <c r="C24" s="70">
        <v>31.8</v>
      </c>
      <c r="D24" s="70">
        <v>36.06</v>
      </c>
      <c r="E24" s="70">
        <v>39.299999999999997</v>
      </c>
    </row>
    <row r="25" spans="1:5" x14ac:dyDescent="0.25">
      <c r="A25" t="s">
        <v>251</v>
      </c>
      <c r="B25" t="s">
        <v>28</v>
      </c>
      <c r="C25" s="70">
        <v>31.8</v>
      </c>
      <c r="D25" s="70">
        <v>36.06</v>
      </c>
      <c r="E25" s="70">
        <v>39.299999999999997</v>
      </c>
    </row>
    <row r="26" spans="1:5" x14ac:dyDescent="0.25">
      <c r="A26" t="s">
        <v>252</v>
      </c>
      <c r="B26" t="s">
        <v>29</v>
      </c>
      <c r="C26" s="70">
        <v>30.96</v>
      </c>
      <c r="D26" s="70">
        <v>36.75</v>
      </c>
      <c r="E26" s="70">
        <v>39.93</v>
      </c>
    </row>
    <row r="27" spans="1:5" x14ac:dyDescent="0.25">
      <c r="A27" t="s">
        <v>253</v>
      </c>
      <c r="B27" t="s">
        <v>30</v>
      </c>
      <c r="C27" s="70">
        <v>30.96</v>
      </c>
      <c r="D27" s="70">
        <v>36.06</v>
      </c>
      <c r="E27" s="70">
        <v>39.299999999999997</v>
      </c>
    </row>
    <row r="28" spans="1:5" x14ac:dyDescent="0.25">
      <c r="A28" t="s">
        <v>254</v>
      </c>
      <c r="B28" t="s">
        <v>31</v>
      </c>
      <c r="C28" s="70">
        <v>30.96</v>
      </c>
      <c r="D28" s="70">
        <v>36.06</v>
      </c>
      <c r="E28" s="70">
        <v>39.299999999999997</v>
      </c>
    </row>
    <row r="29" spans="1:5" x14ac:dyDescent="0.25">
      <c r="A29" t="s">
        <v>255</v>
      </c>
      <c r="B29" t="s">
        <v>32</v>
      </c>
      <c r="C29" s="70">
        <v>30.96</v>
      </c>
      <c r="D29" s="70">
        <v>36.75</v>
      </c>
      <c r="E29" s="70">
        <v>39.93</v>
      </c>
    </row>
    <row r="30" spans="1:5" x14ac:dyDescent="0.25">
      <c r="A30" t="s">
        <v>256</v>
      </c>
      <c r="B30" t="s">
        <v>199</v>
      </c>
      <c r="C30" s="70">
        <v>31.8</v>
      </c>
      <c r="D30" s="70">
        <v>36.75</v>
      </c>
      <c r="E30" s="70">
        <v>39.299999999999997</v>
      </c>
    </row>
    <row r="31" spans="1:5" x14ac:dyDescent="0.25">
      <c r="A31" t="s">
        <v>257</v>
      </c>
      <c r="B31" t="s">
        <v>33</v>
      </c>
      <c r="C31" s="70">
        <v>30.96</v>
      </c>
      <c r="D31" s="70">
        <v>36.06</v>
      </c>
      <c r="E31" s="70">
        <v>39.299999999999997</v>
      </c>
    </row>
    <row r="32" spans="1:5" x14ac:dyDescent="0.25">
      <c r="A32" t="s">
        <v>258</v>
      </c>
      <c r="B32" t="s">
        <v>34</v>
      </c>
      <c r="C32" s="70">
        <v>30.96</v>
      </c>
      <c r="D32" s="70">
        <v>36.75</v>
      </c>
      <c r="E32" s="70">
        <v>39.299999999999997</v>
      </c>
    </row>
    <row r="33" spans="1:5" x14ac:dyDescent="0.25">
      <c r="A33" t="s">
        <v>259</v>
      </c>
      <c r="B33" t="s">
        <v>200</v>
      </c>
      <c r="C33" s="70">
        <v>30.96</v>
      </c>
      <c r="D33" s="70">
        <v>36.75</v>
      </c>
      <c r="E33" s="70">
        <v>39.93</v>
      </c>
    </row>
    <row r="34" spans="1:5" x14ac:dyDescent="0.25">
      <c r="A34" t="s">
        <v>260</v>
      </c>
      <c r="B34" t="s">
        <v>35</v>
      </c>
      <c r="C34" s="70">
        <v>30.96</v>
      </c>
      <c r="D34" s="70">
        <v>36.75</v>
      </c>
      <c r="E34" s="70">
        <v>39.93</v>
      </c>
    </row>
    <row r="35" spans="1:5" x14ac:dyDescent="0.25">
      <c r="A35" t="s">
        <v>261</v>
      </c>
      <c r="B35" t="s">
        <v>36</v>
      </c>
      <c r="C35" s="70">
        <v>30.96</v>
      </c>
      <c r="D35" s="70">
        <v>36.06</v>
      </c>
      <c r="E35" s="70">
        <v>39.299999999999997</v>
      </c>
    </row>
    <row r="36" spans="1:5" x14ac:dyDescent="0.25">
      <c r="A36" t="s">
        <v>262</v>
      </c>
      <c r="B36" t="s">
        <v>37</v>
      </c>
      <c r="C36" s="70">
        <v>31.8</v>
      </c>
      <c r="D36" s="70">
        <v>36.75</v>
      </c>
      <c r="E36" s="70">
        <v>39.299999999999997</v>
      </c>
    </row>
    <row r="37" spans="1:5" x14ac:dyDescent="0.25">
      <c r="A37" t="s">
        <v>263</v>
      </c>
      <c r="B37" t="s">
        <v>38</v>
      </c>
      <c r="C37" s="70">
        <v>31.8</v>
      </c>
      <c r="D37" s="70">
        <v>36.06</v>
      </c>
      <c r="E37" s="70">
        <v>39.299999999999997</v>
      </c>
    </row>
    <row r="38" spans="1:5" x14ac:dyDescent="0.25">
      <c r="A38" t="s">
        <v>264</v>
      </c>
      <c r="B38" t="s">
        <v>201</v>
      </c>
      <c r="C38" s="70">
        <v>30.96</v>
      </c>
      <c r="D38" s="70">
        <v>36.06</v>
      </c>
      <c r="E38" s="70">
        <v>39.93</v>
      </c>
    </row>
    <row r="39" spans="1:5" x14ac:dyDescent="0.25">
      <c r="A39" t="s">
        <v>265</v>
      </c>
      <c r="B39" t="s">
        <v>39</v>
      </c>
      <c r="C39" s="70">
        <v>31.13</v>
      </c>
      <c r="D39" s="70">
        <v>36.75</v>
      </c>
      <c r="E39" s="70">
        <v>39.93</v>
      </c>
    </row>
    <row r="40" spans="1:5" x14ac:dyDescent="0.25">
      <c r="A40" t="s">
        <v>266</v>
      </c>
      <c r="B40" t="s">
        <v>40</v>
      </c>
      <c r="C40" s="70">
        <v>30.96</v>
      </c>
      <c r="D40" s="70">
        <v>36.06</v>
      </c>
      <c r="E40" s="70">
        <v>39.299999999999997</v>
      </c>
    </row>
    <row r="41" spans="1:5" x14ac:dyDescent="0.25">
      <c r="A41" t="s">
        <v>267</v>
      </c>
      <c r="B41" t="s">
        <v>41</v>
      </c>
      <c r="C41" s="70">
        <v>30.96</v>
      </c>
      <c r="D41" s="70">
        <v>36.75</v>
      </c>
      <c r="E41" s="70">
        <v>39.93</v>
      </c>
    </row>
    <row r="42" spans="1:5" x14ac:dyDescent="0.25">
      <c r="A42" t="s">
        <v>268</v>
      </c>
      <c r="B42" t="s">
        <v>42</v>
      </c>
      <c r="C42" s="70">
        <v>31.8</v>
      </c>
      <c r="D42" s="70">
        <v>36.75</v>
      </c>
      <c r="E42" s="70">
        <v>39.299999999999997</v>
      </c>
    </row>
    <row r="43" spans="1:5" x14ac:dyDescent="0.25">
      <c r="A43" t="s">
        <v>269</v>
      </c>
      <c r="B43" t="s">
        <v>150</v>
      </c>
      <c r="C43" s="70">
        <v>30.96</v>
      </c>
      <c r="D43" s="70">
        <v>36.06</v>
      </c>
      <c r="E43" s="70">
        <v>39.93</v>
      </c>
    </row>
    <row r="44" spans="1:5" x14ac:dyDescent="0.25">
      <c r="A44" t="s">
        <v>270</v>
      </c>
      <c r="B44" t="s">
        <v>43</v>
      </c>
      <c r="C44" s="70">
        <v>30.96</v>
      </c>
      <c r="D44" s="70">
        <v>36.06</v>
      </c>
      <c r="E44" s="70">
        <v>39.299999999999997</v>
      </c>
    </row>
    <row r="45" spans="1:5" x14ac:dyDescent="0.25">
      <c r="A45" t="s">
        <v>271</v>
      </c>
      <c r="B45" t="s">
        <v>44</v>
      </c>
      <c r="C45" s="70">
        <v>30.96</v>
      </c>
      <c r="D45" s="70">
        <v>36.75</v>
      </c>
      <c r="E45" s="70">
        <v>39.93</v>
      </c>
    </row>
    <row r="46" spans="1:5" x14ac:dyDescent="0.25">
      <c r="A46" t="s">
        <v>272</v>
      </c>
      <c r="B46" t="s">
        <v>45</v>
      </c>
      <c r="C46" s="70">
        <v>31.8</v>
      </c>
      <c r="D46" s="70">
        <v>36.06</v>
      </c>
      <c r="E46" s="70">
        <v>39.299999999999997</v>
      </c>
    </row>
    <row r="47" spans="1:5" x14ac:dyDescent="0.25">
      <c r="A47" t="s">
        <v>273</v>
      </c>
      <c r="B47" t="s">
        <v>202</v>
      </c>
      <c r="C47" s="70">
        <v>30.96</v>
      </c>
      <c r="D47" s="70">
        <v>36.06</v>
      </c>
      <c r="E47" s="70">
        <v>39.93</v>
      </c>
    </row>
    <row r="48" spans="1:5" x14ac:dyDescent="0.25">
      <c r="A48" t="s">
        <v>274</v>
      </c>
      <c r="B48" t="s">
        <v>46</v>
      </c>
      <c r="C48" s="70">
        <v>30.96</v>
      </c>
      <c r="D48" s="70">
        <v>36.06</v>
      </c>
      <c r="E48" s="70">
        <v>39.299999999999997</v>
      </c>
    </row>
    <row r="49" spans="1:5" x14ac:dyDescent="0.25">
      <c r="A49" t="s">
        <v>275</v>
      </c>
      <c r="B49" t="s">
        <v>47</v>
      </c>
      <c r="C49" s="70">
        <v>31.8</v>
      </c>
      <c r="D49" s="70">
        <v>36.06</v>
      </c>
      <c r="E49" s="70">
        <v>39.299999999999997</v>
      </c>
    </row>
    <row r="50" spans="1:5" x14ac:dyDescent="0.25">
      <c r="A50" t="s">
        <v>276</v>
      </c>
      <c r="B50" t="s">
        <v>48</v>
      </c>
      <c r="C50" s="70">
        <v>31.8</v>
      </c>
      <c r="D50" s="70">
        <v>36.75</v>
      </c>
      <c r="E50" s="70">
        <v>39.299999999999997</v>
      </c>
    </row>
    <row r="51" spans="1:5" x14ac:dyDescent="0.25">
      <c r="A51" t="s">
        <v>277</v>
      </c>
      <c r="B51" t="s">
        <v>49</v>
      </c>
      <c r="C51" s="70">
        <v>30.96</v>
      </c>
      <c r="D51" s="70">
        <v>36.75</v>
      </c>
      <c r="E51" s="70">
        <v>39.299999999999997</v>
      </c>
    </row>
    <row r="52" spans="1:5" x14ac:dyDescent="0.25">
      <c r="A52" t="s">
        <v>278</v>
      </c>
      <c r="B52" t="s">
        <v>203</v>
      </c>
      <c r="C52" s="70">
        <v>31.8</v>
      </c>
      <c r="D52" s="70">
        <v>36.75</v>
      </c>
      <c r="E52" s="70">
        <v>39.93</v>
      </c>
    </row>
    <row r="53" spans="1:5" x14ac:dyDescent="0.25">
      <c r="A53" t="s">
        <v>279</v>
      </c>
      <c r="B53" t="s">
        <v>50</v>
      </c>
      <c r="C53" s="70">
        <v>31.8</v>
      </c>
      <c r="D53" s="70">
        <v>36.75</v>
      </c>
      <c r="E53" s="70">
        <v>39.93</v>
      </c>
    </row>
    <row r="54" spans="1:5" x14ac:dyDescent="0.25">
      <c r="A54" t="s">
        <v>280</v>
      </c>
      <c r="B54" t="s">
        <v>151</v>
      </c>
      <c r="C54" s="70">
        <v>30.96</v>
      </c>
      <c r="D54" s="70">
        <v>36.06</v>
      </c>
      <c r="E54" s="70">
        <v>39.93</v>
      </c>
    </row>
    <row r="55" spans="1:5" x14ac:dyDescent="0.25">
      <c r="A55" t="s">
        <v>281</v>
      </c>
      <c r="B55" t="s">
        <v>51</v>
      </c>
      <c r="C55" s="70">
        <v>30.96</v>
      </c>
      <c r="D55" s="70">
        <v>36.06</v>
      </c>
      <c r="E55" s="70">
        <v>39.299999999999997</v>
      </c>
    </row>
    <row r="56" spans="1:5" x14ac:dyDescent="0.25">
      <c r="A56" t="s">
        <v>282</v>
      </c>
      <c r="B56" t="s">
        <v>52</v>
      </c>
      <c r="C56" s="70">
        <v>30.96</v>
      </c>
      <c r="D56" s="70">
        <v>36.75</v>
      </c>
      <c r="E56" s="70">
        <v>39.93</v>
      </c>
    </row>
    <row r="57" spans="1:5" x14ac:dyDescent="0.25">
      <c r="A57" t="s">
        <v>283</v>
      </c>
      <c r="B57" t="s">
        <v>158</v>
      </c>
      <c r="C57" s="70">
        <v>31.8</v>
      </c>
      <c r="D57" s="70">
        <v>36.75</v>
      </c>
      <c r="E57" s="70">
        <v>39.93</v>
      </c>
    </row>
    <row r="58" spans="1:5" x14ac:dyDescent="0.25">
      <c r="A58" t="s">
        <v>284</v>
      </c>
      <c r="B58" t="s">
        <v>53</v>
      </c>
      <c r="C58" s="70">
        <v>31.8</v>
      </c>
      <c r="D58" s="70">
        <v>36.75</v>
      </c>
      <c r="E58" s="70">
        <v>39.93</v>
      </c>
    </row>
    <row r="59" spans="1:5" x14ac:dyDescent="0.25">
      <c r="A59" t="s">
        <v>285</v>
      </c>
      <c r="B59" t="s">
        <v>54</v>
      </c>
      <c r="C59" s="70">
        <v>31.8</v>
      </c>
      <c r="D59" s="70">
        <v>36.75</v>
      </c>
      <c r="E59" s="70">
        <v>39.299999999999997</v>
      </c>
    </row>
    <row r="60" spans="1:5" x14ac:dyDescent="0.25">
      <c r="A60" t="s">
        <v>286</v>
      </c>
      <c r="B60" t="s">
        <v>55</v>
      </c>
      <c r="C60" s="70">
        <v>31.13</v>
      </c>
      <c r="D60" s="70">
        <v>36.75</v>
      </c>
      <c r="E60" s="70">
        <v>39.93</v>
      </c>
    </row>
    <row r="61" spans="1:5" x14ac:dyDescent="0.25">
      <c r="A61" t="s">
        <v>262</v>
      </c>
      <c r="B61" t="s">
        <v>56</v>
      </c>
      <c r="C61" s="70">
        <v>31.8</v>
      </c>
      <c r="D61" s="70">
        <v>36.75</v>
      </c>
      <c r="E61" s="70">
        <v>39.299999999999997</v>
      </c>
    </row>
    <row r="62" spans="1:5" x14ac:dyDescent="0.25">
      <c r="A62" t="s">
        <v>286</v>
      </c>
      <c r="B62" t="s">
        <v>57</v>
      </c>
      <c r="C62" s="70">
        <v>30.96</v>
      </c>
      <c r="D62" s="70">
        <v>36.06</v>
      </c>
      <c r="E62" s="70">
        <v>39.93</v>
      </c>
    </row>
    <row r="63" spans="1:5" x14ac:dyDescent="0.25">
      <c r="A63" t="s">
        <v>287</v>
      </c>
      <c r="B63" t="s">
        <v>58</v>
      </c>
      <c r="C63" s="70">
        <v>30.96</v>
      </c>
      <c r="D63" s="70">
        <v>36.06</v>
      </c>
      <c r="E63" s="70">
        <v>39.299999999999997</v>
      </c>
    </row>
    <row r="64" spans="1:5" x14ac:dyDescent="0.25">
      <c r="A64" t="s">
        <v>288</v>
      </c>
      <c r="B64" t="s">
        <v>59</v>
      </c>
      <c r="C64" s="70">
        <v>30.96</v>
      </c>
      <c r="D64" s="70">
        <v>36.06</v>
      </c>
      <c r="E64" s="70">
        <v>39.299999999999997</v>
      </c>
    </row>
    <row r="65" spans="1:5" x14ac:dyDescent="0.25">
      <c r="A65" t="s">
        <v>289</v>
      </c>
      <c r="B65" t="s">
        <v>60</v>
      </c>
      <c r="C65" s="70">
        <v>30.96</v>
      </c>
      <c r="D65" s="70">
        <v>36.06</v>
      </c>
      <c r="E65" s="70">
        <v>39.93</v>
      </c>
    </row>
    <row r="66" spans="1:5" x14ac:dyDescent="0.25">
      <c r="A66" t="s">
        <v>290</v>
      </c>
      <c r="B66" t="s">
        <v>61</v>
      </c>
      <c r="C66" s="70">
        <v>31.8</v>
      </c>
      <c r="D66" s="70">
        <v>36.06</v>
      </c>
      <c r="E66" s="70">
        <v>39.299999999999997</v>
      </c>
    </row>
    <row r="67" spans="1:5" x14ac:dyDescent="0.25">
      <c r="A67" t="s">
        <v>276</v>
      </c>
      <c r="B67" t="s">
        <v>62</v>
      </c>
      <c r="C67" s="70">
        <v>31.8</v>
      </c>
      <c r="D67" s="70">
        <v>36.75</v>
      </c>
      <c r="E67" s="70">
        <v>39.299999999999997</v>
      </c>
    </row>
    <row r="68" spans="1:5" x14ac:dyDescent="0.25">
      <c r="A68" t="s">
        <v>291</v>
      </c>
      <c r="B68" t="s">
        <v>152</v>
      </c>
      <c r="C68" s="70">
        <v>30.96</v>
      </c>
      <c r="D68" s="70">
        <v>36.06</v>
      </c>
      <c r="E68" s="70">
        <v>39.93</v>
      </c>
    </row>
    <row r="69" spans="1:5" x14ac:dyDescent="0.25">
      <c r="A69" t="s">
        <v>292</v>
      </c>
      <c r="B69" t="s">
        <v>144</v>
      </c>
      <c r="C69" s="70">
        <v>30.96</v>
      </c>
      <c r="D69" s="70">
        <v>36.06</v>
      </c>
      <c r="E69" s="70">
        <v>39.93</v>
      </c>
    </row>
    <row r="70" spans="1:5" x14ac:dyDescent="0.25">
      <c r="A70" t="s">
        <v>293</v>
      </c>
      <c r="B70" t="s">
        <v>63</v>
      </c>
      <c r="C70" s="70">
        <v>31.13</v>
      </c>
      <c r="D70" s="70">
        <v>36.75</v>
      </c>
      <c r="E70" s="70">
        <v>39.93</v>
      </c>
    </row>
    <row r="71" spans="1:5" x14ac:dyDescent="0.25">
      <c r="A71" t="s">
        <v>294</v>
      </c>
      <c r="B71" t="s">
        <v>64</v>
      </c>
      <c r="C71" s="70">
        <v>31.8</v>
      </c>
      <c r="D71" s="70">
        <v>36.75</v>
      </c>
      <c r="E71" s="70">
        <v>39.93</v>
      </c>
    </row>
    <row r="72" spans="1:5" x14ac:dyDescent="0.25">
      <c r="A72" t="s">
        <v>295</v>
      </c>
      <c r="B72" t="s">
        <v>65</v>
      </c>
      <c r="C72" s="70">
        <v>31.8</v>
      </c>
      <c r="D72" s="70">
        <v>36.75</v>
      </c>
      <c r="E72" s="70">
        <v>39.93</v>
      </c>
    </row>
    <row r="73" spans="1:5" x14ac:dyDescent="0.25">
      <c r="A73" t="s">
        <v>296</v>
      </c>
      <c r="B73" t="s">
        <v>66</v>
      </c>
      <c r="C73" s="70">
        <v>31.13</v>
      </c>
      <c r="D73" s="70">
        <v>36.75</v>
      </c>
      <c r="E73" s="70">
        <v>39.93</v>
      </c>
    </row>
    <row r="74" spans="1:5" x14ac:dyDescent="0.25">
      <c r="A74" t="s">
        <v>227</v>
      </c>
      <c r="B74" t="s">
        <v>67</v>
      </c>
      <c r="C74" s="70">
        <v>30.96</v>
      </c>
      <c r="D74" s="70">
        <v>36.06</v>
      </c>
      <c r="E74" s="70">
        <v>39.93</v>
      </c>
    </row>
    <row r="75" spans="1:5" x14ac:dyDescent="0.25">
      <c r="A75" t="s">
        <v>297</v>
      </c>
      <c r="B75" t="s">
        <v>204</v>
      </c>
      <c r="C75" s="70">
        <v>30.96</v>
      </c>
      <c r="D75" s="70">
        <v>36.06</v>
      </c>
      <c r="E75" s="70">
        <v>39.93</v>
      </c>
    </row>
    <row r="76" spans="1:5" x14ac:dyDescent="0.25">
      <c r="A76" t="s">
        <v>298</v>
      </c>
      <c r="B76" t="s">
        <v>68</v>
      </c>
      <c r="C76" s="70">
        <v>30.96</v>
      </c>
      <c r="D76" s="70">
        <v>36.06</v>
      </c>
      <c r="E76" s="70">
        <v>39.299999999999997</v>
      </c>
    </row>
    <row r="77" spans="1:5" x14ac:dyDescent="0.25">
      <c r="A77" t="s">
        <v>299</v>
      </c>
      <c r="B77" t="s">
        <v>205</v>
      </c>
      <c r="C77" s="70">
        <v>30.96</v>
      </c>
      <c r="D77" s="70">
        <v>36.06</v>
      </c>
      <c r="E77" s="70">
        <v>39.93</v>
      </c>
    </row>
    <row r="78" spans="1:5" x14ac:dyDescent="0.25">
      <c r="A78" t="s">
        <v>300</v>
      </c>
      <c r="B78" t="s">
        <v>206</v>
      </c>
      <c r="C78" s="70">
        <v>30.96</v>
      </c>
      <c r="D78" s="70">
        <v>36.06</v>
      </c>
      <c r="E78" s="70">
        <v>39.93</v>
      </c>
    </row>
    <row r="79" spans="1:5" x14ac:dyDescent="0.25">
      <c r="A79" t="s">
        <v>227</v>
      </c>
      <c r="B79" t="s">
        <v>162</v>
      </c>
      <c r="C79" s="70">
        <v>30.96</v>
      </c>
      <c r="D79" s="70">
        <v>36.06</v>
      </c>
      <c r="E79" s="70">
        <v>39.93</v>
      </c>
    </row>
    <row r="80" spans="1:5" x14ac:dyDescent="0.25">
      <c r="A80" t="s">
        <v>301</v>
      </c>
      <c r="B80" t="s">
        <v>69</v>
      </c>
      <c r="C80" s="70">
        <v>31.8</v>
      </c>
      <c r="D80" s="70">
        <v>36.75</v>
      </c>
      <c r="E80" s="70">
        <v>39.93</v>
      </c>
    </row>
    <row r="81" spans="1:5" x14ac:dyDescent="0.25">
      <c r="A81" t="s">
        <v>302</v>
      </c>
      <c r="B81" t="s">
        <v>70</v>
      </c>
      <c r="C81" s="70">
        <v>31.8</v>
      </c>
      <c r="D81" s="70">
        <v>36.06</v>
      </c>
      <c r="E81" s="70">
        <v>39.299999999999997</v>
      </c>
    </row>
    <row r="82" spans="1:5" x14ac:dyDescent="0.25">
      <c r="A82" t="s">
        <v>235</v>
      </c>
      <c r="B82" t="s">
        <v>71</v>
      </c>
      <c r="C82" s="70">
        <v>30.96</v>
      </c>
      <c r="D82" s="70">
        <v>36.06</v>
      </c>
      <c r="E82" s="70">
        <v>39.93</v>
      </c>
    </row>
    <row r="83" spans="1:5" x14ac:dyDescent="0.25">
      <c r="A83" t="s">
        <v>303</v>
      </c>
      <c r="B83" t="s">
        <v>207</v>
      </c>
      <c r="C83" s="70">
        <v>31.8</v>
      </c>
      <c r="D83" s="70">
        <v>36.75</v>
      </c>
      <c r="E83" s="70">
        <v>39.93</v>
      </c>
    </row>
    <row r="84" spans="1:5" x14ac:dyDescent="0.25">
      <c r="A84" t="s">
        <v>304</v>
      </c>
      <c r="B84" t="s">
        <v>207</v>
      </c>
      <c r="C84" s="70">
        <v>31.8</v>
      </c>
      <c r="D84" s="70">
        <v>36.75</v>
      </c>
      <c r="E84" s="70">
        <v>39.93</v>
      </c>
    </row>
    <row r="85" spans="1:5" x14ac:dyDescent="0.25">
      <c r="A85" t="s">
        <v>231</v>
      </c>
      <c r="B85" t="s">
        <v>26</v>
      </c>
      <c r="C85" s="70">
        <v>30.96</v>
      </c>
      <c r="D85" s="70">
        <v>36.06</v>
      </c>
      <c r="E85" s="70">
        <v>39.93</v>
      </c>
    </row>
    <row r="86" spans="1:5" x14ac:dyDescent="0.25">
      <c r="A86" t="s">
        <v>305</v>
      </c>
      <c r="B86" t="s">
        <v>72</v>
      </c>
      <c r="C86" s="70">
        <v>31.8</v>
      </c>
      <c r="D86" s="70">
        <v>36.75</v>
      </c>
      <c r="E86" s="70">
        <v>39.93</v>
      </c>
    </row>
    <row r="87" spans="1:5" x14ac:dyDescent="0.25">
      <c r="A87" t="s">
        <v>306</v>
      </c>
      <c r="B87" t="s">
        <v>73</v>
      </c>
      <c r="C87" s="70">
        <v>30.96</v>
      </c>
      <c r="D87" s="70">
        <v>36.75</v>
      </c>
      <c r="E87" s="70">
        <v>39.299999999999997</v>
      </c>
    </row>
    <row r="88" spans="1:5" x14ac:dyDescent="0.25">
      <c r="A88" t="s">
        <v>307</v>
      </c>
      <c r="B88" t="s">
        <v>74</v>
      </c>
      <c r="C88" s="70">
        <v>30.96</v>
      </c>
      <c r="D88" s="70">
        <v>36.75</v>
      </c>
      <c r="E88" s="70">
        <v>39.299999999999997</v>
      </c>
    </row>
    <row r="89" spans="1:5" x14ac:dyDescent="0.25">
      <c r="A89" t="s">
        <v>308</v>
      </c>
      <c r="B89" t="s">
        <v>75</v>
      </c>
      <c r="C89" s="70">
        <v>30.96</v>
      </c>
      <c r="D89" s="70">
        <v>36.75</v>
      </c>
      <c r="E89" s="70">
        <v>39.93</v>
      </c>
    </row>
    <row r="90" spans="1:5" x14ac:dyDescent="0.25">
      <c r="A90" t="s">
        <v>309</v>
      </c>
      <c r="B90" t="s">
        <v>156</v>
      </c>
      <c r="C90" s="70">
        <v>31.13</v>
      </c>
      <c r="D90" s="70">
        <v>36.75</v>
      </c>
      <c r="E90" s="70">
        <v>39.93</v>
      </c>
    </row>
    <row r="91" spans="1:5" x14ac:dyDescent="0.25">
      <c r="A91" t="s">
        <v>310</v>
      </c>
      <c r="B91" t="s">
        <v>76</v>
      </c>
      <c r="C91" s="70">
        <v>31.8</v>
      </c>
      <c r="D91" s="70">
        <v>36.06</v>
      </c>
      <c r="E91" s="70">
        <v>39.299999999999997</v>
      </c>
    </row>
    <row r="92" spans="1:5" x14ac:dyDescent="0.25">
      <c r="A92" t="s">
        <v>311</v>
      </c>
      <c r="B92" t="s">
        <v>77</v>
      </c>
      <c r="C92" s="70">
        <v>31.8</v>
      </c>
      <c r="D92" s="70">
        <v>36.06</v>
      </c>
      <c r="E92" s="70">
        <v>39.299999999999997</v>
      </c>
    </row>
    <row r="93" spans="1:5" x14ac:dyDescent="0.25">
      <c r="A93" t="s">
        <v>312</v>
      </c>
      <c r="B93" t="s">
        <v>78</v>
      </c>
      <c r="C93" s="70">
        <v>30.96</v>
      </c>
      <c r="D93" s="70">
        <v>36.75</v>
      </c>
      <c r="E93" s="70">
        <v>39.299999999999997</v>
      </c>
    </row>
    <row r="94" spans="1:5" x14ac:dyDescent="0.25">
      <c r="A94" t="s">
        <v>313</v>
      </c>
      <c r="B94" t="s">
        <v>79</v>
      </c>
      <c r="C94" s="70">
        <v>31.13</v>
      </c>
      <c r="D94" s="70">
        <v>36.75</v>
      </c>
      <c r="E94" s="70">
        <v>39.93</v>
      </c>
    </row>
    <row r="95" spans="1:5" x14ac:dyDescent="0.25">
      <c r="A95" t="s">
        <v>314</v>
      </c>
      <c r="B95" t="s">
        <v>80</v>
      </c>
      <c r="C95" s="70">
        <v>31.8</v>
      </c>
      <c r="D95" s="70">
        <v>36.75</v>
      </c>
      <c r="E95" s="70">
        <v>39.299999999999997</v>
      </c>
    </row>
    <row r="96" spans="1:5" x14ac:dyDescent="0.25">
      <c r="A96" t="s">
        <v>315</v>
      </c>
      <c r="B96" t="s">
        <v>81</v>
      </c>
      <c r="C96" s="70">
        <v>30.96</v>
      </c>
      <c r="D96" s="70">
        <v>36.06</v>
      </c>
      <c r="E96" s="70">
        <v>39.299999999999997</v>
      </c>
    </row>
    <row r="97" spans="1:5" x14ac:dyDescent="0.25">
      <c r="A97" t="s">
        <v>247</v>
      </c>
      <c r="B97" t="s">
        <v>157</v>
      </c>
      <c r="C97" s="70">
        <v>30.96</v>
      </c>
      <c r="D97" s="70">
        <v>36.06</v>
      </c>
      <c r="E97" s="70">
        <v>39.93</v>
      </c>
    </row>
    <row r="98" spans="1:5" x14ac:dyDescent="0.25">
      <c r="A98" t="s">
        <v>276</v>
      </c>
      <c r="B98" t="s">
        <v>82</v>
      </c>
      <c r="C98" s="70">
        <v>31.8</v>
      </c>
      <c r="D98" s="70">
        <v>36.75</v>
      </c>
      <c r="E98" s="70">
        <v>39.299999999999997</v>
      </c>
    </row>
    <row r="99" spans="1:5" x14ac:dyDescent="0.25">
      <c r="A99" t="s">
        <v>316</v>
      </c>
      <c r="B99" t="s">
        <v>83</v>
      </c>
      <c r="C99" s="70">
        <v>30.96</v>
      </c>
      <c r="D99" s="70">
        <v>36.75</v>
      </c>
      <c r="E99" s="70">
        <v>39.299999999999997</v>
      </c>
    </row>
    <row r="100" spans="1:5" x14ac:dyDescent="0.25">
      <c r="A100" t="s">
        <v>317</v>
      </c>
      <c r="B100" t="s">
        <v>84</v>
      </c>
      <c r="C100" s="70">
        <v>31.8</v>
      </c>
      <c r="D100" s="70">
        <v>36.75</v>
      </c>
      <c r="E100" s="70">
        <v>39.93</v>
      </c>
    </row>
    <row r="101" spans="1:5" x14ac:dyDescent="0.25">
      <c r="A101" t="s">
        <v>318</v>
      </c>
      <c r="B101" t="s">
        <v>159</v>
      </c>
      <c r="C101" s="70">
        <v>31.8</v>
      </c>
      <c r="D101" s="70">
        <v>36.75</v>
      </c>
      <c r="E101" s="70">
        <v>39.93</v>
      </c>
    </row>
    <row r="102" spans="1:5" x14ac:dyDescent="0.25">
      <c r="A102" t="s">
        <v>319</v>
      </c>
      <c r="B102" t="s">
        <v>85</v>
      </c>
      <c r="C102" s="70">
        <v>31.8</v>
      </c>
      <c r="D102" s="70">
        <v>36.75</v>
      </c>
      <c r="E102" s="70">
        <v>39.299999999999997</v>
      </c>
    </row>
    <row r="103" spans="1:5" x14ac:dyDescent="0.25">
      <c r="A103" t="s">
        <v>320</v>
      </c>
      <c r="B103" t="s">
        <v>86</v>
      </c>
      <c r="C103" s="70">
        <v>31.8</v>
      </c>
      <c r="D103" s="70">
        <v>36.06</v>
      </c>
      <c r="E103" s="70">
        <v>39.299999999999997</v>
      </c>
    </row>
    <row r="104" spans="1:5" x14ac:dyDescent="0.25">
      <c r="A104" t="s">
        <v>321</v>
      </c>
      <c r="B104" t="s">
        <v>87</v>
      </c>
      <c r="C104" s="70">
        <v>31.13</v>
      </c>
      <c r="D104" s="70">
        <v>36.75</v>
      </c>
      <c r="E104" s="70">
        <v>39.93</v>
      </c>
    </row>
    <row r="105" spans="1:5" x14ac:dyDescent="0.25">
      <c r="A105" t="s">
        <v>322</v>
      </c>
      <c r="B105" t="s">
        <v>88</v>
      </c>
      <c r="C105" s="70">
        <v>31.8</v>
      </c>
      <c r="D105" s="70">
        <v>36.75</v>
      </c>
      <c r="E105" s="70">
        <v>39.93</v>
      </c>
    </row>
    <row r="106" spans="1:5" x14ac:dyDescent="0.25">
      <c r="A106" t="s">
        <v>228</v>
      </c>
      <c r="B106" t="s">
        <v>89</v>
      </c>
      <c r="C106" s="70">
        <v>30.96</v>
      </c>
      <c r="D106" s="70">
        <v>36.06</v>
      </c>
      <c r="E106" s="70">
        <v>39.93</v>
      </c>
    </row>
    <row r="107" spans="1:5" x14ac:dyDescent="0.25">
      <c r="A107" t="s">
        <v>323</v>
      </c>
      <c r="B107" t="s">
        <v>90</v>
      </c>
      <c r="C107" s="70">
        <v>30.96</v>
      </c>
      <c r="D107" s="70">
        <v>36.06</v>
      </c>
      <c r="E107" s="70">
        <v>39.93</v>
      </c>
    </row>
    <row r="108" spans="1:5" x14ac:dyDescent="0.25">
      <c r="A108" t="s">
        <v>324</v>
      </c>
      <c r="B108" t="s">
        <v>91</v>
      </c>
      <c r="C108" s="70">
        <v>30.96</v>
      </c>
      <c r="D108" s="70">
        <v>36.06</v>
      </c>
      <c r="E108" s="70">
        <v>39.93</v>
      </c>
    </row>
    <row r="109" spans="1:5" x14ac:dyDescent="0.25">
      <c r="A109" t="s">
        <v>259</v>
      </c>
      <c r="B109" t="s">
        <v>92</v>
      </c>
      <c r="C109" s="70">
        <v>30.96</v>
      </c>
      <c r="D109" s="70">
        <v>36.75</v>
      </c>
      <c r="E109" s="70">
        <v>39.93</v>
      </c>
    </row>
    <row r="110" spans="1:5" x14ac:dyDescent="0.25">
      <c r="A110" t="s">
        <v>325</v>
      </c>
      <c r="B110" t="s">
        <v>93</v>
      </c>
      <c r="C110" s="70">
        <v>31.8</v>
      </c>
      <c r="D110" s="70">
        <v>36.06</v>
      </c>
      <c r="E110" s="70">
        <v>39.299999999999997</v>
      </c>
    </row>
    <row r="111" spans="1:5" x14ac:dyDescent="0.25">
      <c r="A111" t="s">
        <v>326</v>
      </c>
      <c r="B111" t="s">
        <v>94</v>
      </c>
      <c r="C111" s="70">
        <v>30.96</v>
      </c>
      <c r="D111" s="70">
        <v>36.06</v>
      </c>
      <c r="E111" s="70">
        <v>39.93</v>
      </c>
    </row>
    <row r="112" spans="1:5" x14ac:dyDescent="0.25">
      <c r="A112" t="s">
        <v>327</v>
      </c>
      <c r="B112" t="s">
        <v>95</v>
      </c>
      <c r="C112" s="70">
        <v>31.13</v>
      </c>
      <c r="D112" s="70">
        <v>36.75</v>
      </c>
      <c r="E112" s="70">
        <v>39.93</v>
      </c>
    </row>
    <row r="113" spans="1:5" x14ac:dyDescent="0.25">
      <c r="A113" t="s">
        <v>328</v>
      </c>
      <c r="B113" t="s">
        <v>160</v>
      </c>
      <c r="C113" s="70">
        <v>31.8</v>
      </c>
      <c r="D113" s="70">
        <v>36.06</v>
      </c>
      <c r="E113" s="70">
        <v>39.299999999999997</v>
      </c>
    </row>
    <row r="114" spans="1:5" x14ac:dyDescent="0.25">
      <c r="A114" t="s">
        <v>329</v>
      </c>
      <c r="B114" t="s">
        <v>96</v>
      </c>
      <c r="C114" s="70">
        <v>30.96</v>
      </c>
      <c r="D114" s="70">
        <v>36.06</v>
      </c>
      <c r="E114" s="70">
        <v>39.299999999999997</v>
      </c>
    </row>
    <row r="115" spans="1:5" x14ac:dyDescent="0.25">
      <c r="A115" t="s">
        <v>228</v>
      </c>
      <c r="B115" t="s">
        <v>97</v>
      </c>
      <c r="C115" s="70">
        <v>30.96</v>
      </c>
      <c r="D115" s="70">
        <v>36.06</v>
      </c>
      <c r="E115" s="70">
        <v>39.93</v>
      </c>
    </row>
    <row r="116" spans="1:5" x14ac:dyDescent="0.25">
      <c r="A116" t="s">
        <v>330</v>
      </c>
      <c r="B116" t="s">
        <v>98</v>
      </c>
      <c r="C116" s="70">
        <v>31.8</v>
      </c>
      <c r="D116" s="70">
        <v>36.75</v>
      </c>
      <c r="E116" s="70">
        <v>39.299999999999997</v>
      </c>
    </row>
    <row r="117" spans="1:5" x14ac:dyDescent="0.25">
      <c r="A117" t="s">
        <v>331</v>
      </c>
      <c r="B117" t="s">
        <v>99</v>
      </c>
      <c r="C117" s="70">
        <v>30.96</v>
      </c>
      <c r="D117" s="70">
        <v>36.06</v>
      </c>
      <c r="E117" s="70">
        <v>39.299999999999997</v>
      </c>
    </row>
    <row r="118" spans="1:5" x14ac:dyDescent="0.25">
      <c r="A118" t="s">
        <v>332</v>
      </c>
      <c r="B118" t="s">
        <v>153</v>
      </c>
      <c r="C118" s="70">
        <v>30.96</v>
      </c>
      <c r="D118" s="70">
        <v>36.06</v>
      </c>
      <c r="E118" s="70">
        <v>39.93</v>
      </c>
    </row>
    <row r="119" spans="1:5" x14ac:dyDescent="0.25">
      <c r="A119" t="s">
        <v>247</v>
      </c>
      <c r="B119" t="s">
        <v>145</v>
      </c>
      <c r="C119" s="70">
        <v>30.96</v>
      </c>
      <c r="D119" s="70">
        <v>36.06</v>
      </c>
      <c r="E119" s="70">
        <v>39.93</v>
      </c>
    </row>
    <row r="120" spans="1:5" x14ac:dyDescent="0.25">
      <c r="A120" t="s">
        <v>333</v>
      </c>
      <c r="B120" t="s">
        <v>101</v>
      </c>
      <c r="C120" s="70">
        <v>30.96</v>
      </c>
      <c r="D120" s="70">
        <v>36.06</v>
      </c>
      <c r="E120" s="70">
        <v>39.299999999999997</v>
      </c>
    </row>
    <row r="121" spans="1:5" x14ac:dyDescent="0.25">
      <c r="A121" t="s">
        <v>334</v>
      </c>
      <c r="B121" t="s">
        <v>208</v>
      </c>
      <c r="C121" s="70">
        <v>31.8</v>
      </c>
      <c r="D121" s="70">
        <v>36.06</v>
      </c>
      <c r="E121" s="70">
        <v>39.299999999999997</v>
      </c>
    </row>
    <row r="122" spans="1:5" x14ac:dyDescent="0.25">
      <c r="A122" t="s">
        <v>335</v>
      </c>
      <c r="B122" t="s">
        <v>209</v>
      </c>
      <c r="C122" s="70">
        <v>31.8</v>
      </c>
      <c r="D122" s="70">
        <v>36.75</v>
      </c>
      <c r="E122" s="70">
        <v>39.93</v>
      </c>
    </row>
    <row r="123" spans="1:5" x14ac:dyDescent="0.25">
      <c r="A123" t="s">
        <v>336</v>
      </c>
      <c r="B123" t="s">
        <v>102</v>
      </c>
      <c r="C123" s="70">
        <v>31.8</v>
      </c>
      <c r="D123" s="70">
        <v>36.75</v>
      </c>
      <c r="E123" s="70">
        <v>39.93</v>
      </c>
    </row>
    <row r="124" spans="1:5" x14ac:dyDescent="0.25">
      <c r="A124" t="s">
        <v>337</v>
      </c>
      <c r="B124" t="s">
        <v>103</v>
      </c>
      <c r="C124" s="70">
        <v>31.8</v>
      </c>
      <c r="D124" s="70">
        <v>36.75</v>
      </c>
      <c r="E124" s="70">
        <v>39.93</v>
      </c>
    </row>
    <row r="125" spans="1:5" x14ac:dyDescent="0.25">
      <c r="A125" t="s">
        <v>338</v>
      </c>
      <c r="B125" t="s">
        <v>104</v>
      </c>
      <c r="C125" s="70">
        <v>31.8</v>
      </c>
      <c r="D125" s="70">
        <v>36.75</v>
      </c>
      <c r="E125" s="70">
        <v>39.93</v>
      </c>
    </row>
    <row r="126" spans="1:5" x14ac:dyDescent="0.25">
      <c r="A126" t="s">
        <v>339</v>
      </c>
      <c r="B126" t="s">
        <v>105</v>
      </c>
      <c r="C126" s="70">
        <v>30.96</v>
      </c>
      <c r="D126" s="70">
        <v>36.06</v>
      </c>
      <c r="E126" s="70">
        <v>39.299999999999997</v>
      </c>
    </row>
    <row r="127" spans="1:5" x14ac:dyDescent="0.25">
      <c r="A127" t="s">
        <v>340</v>
      </c>
      <c r="B127" t="s">
        <v>106</v>
      </c>
      <c r="C127" s="70">
        <v>30.96</v>
      </c>
      <c r="D127" s="70">
        <v>36.06</v>
      </c>
      <c r="E127" s="70">
        <v>39.299999999999997</v>
      </c>
    </row>
    <row r="128" spans="1:5" x14ac:dyDescent="0.25">
      <c r="A128" t="s">
        <v>341</v>
      </c>
      <c r="B128" t="s">
        <v>107</v>
      </c>
      <c r="C128" s="70">
        <v>31.8</v>
      </c>
      <c r="D128" s="70">
        <v>36.06</v>
      </c>
      <c r="E128" s="70">
        <v>39.299999999999997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'KWF Beleg'!Druckbereich</vt:lpstr>
      <vt:lpstr>Wohnsitz!Druckbereich</vt:lpstr>
      <vt:lpstr>Wohnsitz!Drucktitel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Baumgartner Michèle</cp:lastModifiedBy>
  <cp:lastPrinted>2024-01-19T12:46:27Z</cp:lastPrinted>
  <dcterms:created xsi:type="dcterms:W3CDTF">2011-06-07T13:38:34Z</dcterms:created>
  <dcterms:modified xsi:type="dcterms:W3CDTF">2025-01-29T14:48:56Z</dcterms:modified>
</cp:coreProperties>
</file>